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C12" i="1"/>
  <c r="C13" i="1"/>
  <c r="F13" i="1"/>
  <c r="C14" i="1"/>
  <c r="F14" i="1" s="1"/>
  <c r="C15" i="1"/>
  <c r="F15" i="1" s="1"/>
  <c r="C16" i="1"/>
  <c r="F16" i="1"/>
  <c r="C17" i="1"/>
  <c r="F17" i="1" s="1"/>
  <c r="C18" i="1"/>
  <c r="F18" i="1" s="1"/>
  <c r="C19" i="1"/>
  <c r="F19" i="1"/>
  <c r="C20" i="1"/>
  <c r="F20" i="1"/>
  <c r="C21" i="1"/>
  <c r="F21" i="1" s="1"/>
  <c r="C22" i="1"/>
  <c r="F22" i="1" s="1"/>
  <c r="C23" i="1"/>
  <c r="F23" i="1"/>
  <c r="C24" i="1"/>
  <c r="F24" i="1"/>
  <c r="C25" i="1"/>
  <c r="F25" i="1" s="1"/>
  <c r="C26" i="1"/>
  <c r="F26" i="1" s="1"/>
  <c r="C27" i="1"/>
  <c r="F27" i="1" s="1"/>
  <c r="C28" i="1"/>
  <c r="F28" i="1"/>
  <c r="C29" i="1"/>
  <c r="F29" i="1" s="1"/>
  <c r="C30" i="1"/>
  <c r="F30" i="1" s="1"/>
  <c r="C31" i="1"/>
  <c r="F31" i="1"/>
  <c r="C32" i="1"/>
  <c r="F32" i="1"/>
  <c r="G32" i="1"/>
  <c r="C33" i="1"/>
  <c r="F33" i="1" s="1"/>
  <c r="C34" i="1"/>
  <c r="F34" i="1" s="1"/>
  <c r="C35" i="1"/>
  <c r="G36" i="1" s="1"/>
  <c r="F35" i="1"/>
  <c r="C36" i="1"/>
  <c r="F36" i="1" s="1"/>
  <c r="F2" i="1" l="1"/>
  <c r="F6" i="1" s="1"/>
  <c r="G28" i="1"/>
  <c r="G16" i="1"/>
  <c r="G24" i="1"/>
  <c r="G2" i="1"/>
  <c r="H2" i="1"/>
  <c r="G33" i="1"/>
  <c r="G29" i="1"/>
  <c r="G25" i="1"/>
  <c r="G21" i="1"/>
  <c r="G17" i="1"/>
  <c r="G20" i="1"/>
  <c r="G34" i="1"/>
  <c r="G30" i="1"/>
  <c r="G26" i="1"/>
  <c r="G22" i="1"/>
  <c r="G18" i="1"/>
  <c r="G14" i="1"/>
  <c r="G35" i="1"/>
  <c r="G31" i="1"/>
  <c r="G27" i="1"/>
  <c r="G23" i="1"/>
  <c r="G19" i="1"/>
  <c r="G15" i="1"/>
  <c r="F12" i="1"/>
  <c r="H3" i="1" l="1"/>
  <c r="H5" i="1" s="1"/>
  <c r="H6" i="1" s="1"/>
  <c r="H4" i="1"/>
  <c r="G4" i="1"/>
  <c r="G3" i="1"/>
  <c r="G5" i="1" l="1"/>
  <c r="G6" i="1" s="1"/>
</calcChain>
</file>

<file path=xl/comments1.xml><?xml version="1.0" encoding="utf-8"?>
<comments xmlns="http://schemas.openxmlformats.org/spreadsheetml/2006/main">
  <authors>
    <author>Matt Palzkill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Matt Palzkill:</t>
        </r>
        <r>
          <rPr>
            <sz val="9"/>
            <color indexed="81"/>
            <rFont val="Tahoma"/>
            <family val="2"/>
          </rPr>
          <t xml:space="preserve">
Assumed directional error in counts</t>
        </r>
      </text>
    </comment>
  </commentList>
</comments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<sst xmlns="http://schemas.openxmlformats.org/spreadsheetml/2006/main" count="34" uniqueCount="33">
  <si>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</si>
  <si>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</si>
  <si>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</si>
  <si>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WB</t>
  </si>
  <si>
    <t>Pk _3 _Hr</t>
  </si>
  <si>
    <t>Pk_Hr</t>
  </si>
  <si>
    <t>EB</t>
  </si>
  <si>
    <t>'NT-0216'</t>
  </si>
  <si>
    <t>'Counter #':</t>
  </si>
  <si>
    <t xml:space="preserve"> WA'</t>
  </si>
  <si>
    <t>'Tacoma</t>
  </si>
  <si>
    <t xml:space="preserve"> State':</t>
  </si>
  <si>
    <t>'City</t>
  </si>
  <si>
    <t>'S 19th Street e/o Pearl Street'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</si>
  <si>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</si>
  <si>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</si>
  <si>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</si>
  <si>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</si>
  <si>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</si>
  <si>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</si>
  <si>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</si>
  <si>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</si>
  <si>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</si>
  <si>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</si>
  <si>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</si>
  <si>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'13-192-05'</t>
  </si>
  <si>
    <t>Site Code:</t>
  </si>
  <si>
    <t>PM_Pk</t>
  </si>
  <si>
    <t>AM_Pk</t>
  </si>
  <si>
    <t>JNODE</t>
  </si>
  <si>
    <t>INODE</t>
  </si>
  <si>
    <t>'Loc 05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</si>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</sst>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0" fontId="0" fillId="2" borderId="0" xfId="0" applyFill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64"/>
  <sheetViews>
    <sheetView tabSelected="1" workbookViewId="0">
      <selection activeCell="B7" sqref="B7"/>
    </sheetView>
  </sheetViews>
  <sheetFormatPr defaultRowHeight="15" x14ac:dyDescent="0.25"/>
  <cols>
    <col min="1" max="1" width="14.85546875" bestFit="1" customWidth="1"/>
    <col min="2" max="2" width="12.140625" customWidth="1"/>
    <col min="3" max="3" width="12.140625" style="1" customWidth="1"/>
    <col min="10" max="10" width="13.28515625" customWidth="1"/>
  </cols>
  <sheetData>
    <row r="1" spans="1:11" x14ac:dyDescent="0.25">
      <c r="A1" t="s">
        <v>32</v>
      </c>
      <c r="B1" t="s">
        <v>31</v>
      </c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1" x14ac:dyDescent="0.25">
      <c r="A2" t="s">
        <v>26</v>
      </c>
      <c r="B2" t="s">
        <v>25</v>
      </c>
      <c r="D2">
        <v>7325</v>
      </c>
      <c r="E2">
        <v>18239</v>
      </c>
      <c r="F2">
        <f>SUM(C12:C36)</f>
        <v>17652</v>
      </c>
      <c r="G2">
        <f>MAX(F18:F21)</f>
        <v>1231</v>
      </c>
      <c r="H2">
        <f>MAX(F27:F30)</f>
        <v>1414</v>
      </c>
    </row>
    <row r="3" spans="1:11" x14ac:dyDescent="0.25">
      <c r="A3" t="s">
        <v>24</v>
      </c>
      <c r="B3" s="3">
        <v>41590</v>
      </c>
      <c r="F3" s="5">
        <f>SUM(D12:D107)</f>
        <v>6116</v>
      </c>
      <c r="G3">
        <f>INDEX(D18:D21,MATCH(G2,F18:F21,0))</f>
        <v>449</v>
      </c>
      <c r="H3">
        <f>INDEX(D27:D30,MATCH(H2,F27:F30,0))</f>
        <v>549</v>
      </c>
      <c r="I3" t="s">
        <v>23</v>
      </c>
      <c r="J3" t="s">
        <v>22</v>
      </c>
    </row>
    <row r="4" spans="1:11" x14ac:dyDescent="0.25">
      <c r="A4" t="s">
        <v>21</v>
      </c>
      <c r="B4" s="6">
        <v>0</v>
      </c>
      <c r="F4" s="5">
        <f>SUM(E12:E107)</f>
        <v>11536</v>
      </c>
      <c r="G4">
        <f>INDEX(E18:E21,MATCH(G2,F18:F21,0))</f>
        <v>782</v>
      </c>
      <c r="H4">
        <f>INDEX(E27:E30,MATCH(H2,F27:F30,0))</f>
        <v>865</v>
      </c>
      <c r="I4" t="s">
        <v>16</v>
      </c>
    </row>
    <row r="5" spans="1:11" x14ac:dyDescent="0.25">
      <c r="A5" t="s">
        <v>20</v>
      </c>
      <c r="B5" t="s">
        <v>19</v>
      </c>
      <c r="F5" s="5">
        <f>SUM(F3:F4)</f>
        <v>17652</v>
      </c>
      <c r="G5">
        <f>SUM(G3:G4)</f>
        <v>1231</v>
      </c>
      <c r="H5">
        <f>SUM(H3:H4)</f>
        <v>1414</v>
      </c>
      <c r="I5" t="s">
        <v>0</v>
      </c>
    </row>
    <row r="6" spans="1:11" x14ac:dyDescent="0.25">
      <c r="A6" t="s">
        <v>18</v>
      </c>
      <c r="B6" t="s">
        <v>17</v>
      </c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1" x14ac:dyDescent="0.25">
      <c r="A7" t="s">
        <v>14</v>
      </c>
      <c r="B7" t="s">
        <v>13</v>
      </c>
    </row>
    <row r="8" spans="1:11" x14ac:dyDescent="0.25">
      <c r="A8" t="s">
        <v>12</v>
      </c>
      <c r="B8" t="s">
        <v>11</v>
      </c>
      <c r="C8" s="1" t="s">
        <v>10</v>
      </c>
      <c r="D8" t="s">
        <v>9</v>
      </c>
    </row>
    <row r="9" spans="1:11" x14ac:dyDescent="0.25">
      <c r="A9" t="s">
        <v>8</v>
      </c>
      <c r="B9" t="s">
        <v>7</v>
      </c>
    </row>
    <row r="11" spans="1:11" x14ac:dyDescent="0.25">
      <c r="A11" t="s">
        <v>2</v>
      </c>
      <c r="B11" t="s">
        <v>1</v>
      </c>
      <c r="C11" s="1" t="s">
        <v>0</v>
      </c>
      <c r="D11" s="4" t="s">
        <v>6</v>
      </c>
      <c r="E11" s="4" t="s">
        <v>3</v>
      </c>
      <c r="F11" t="s">
        <v>5</v>
      </c>
      <c r="G11" t="s">
        <v>4</v>
      </c>
    </row>
    <row r="12" spans="1:11" x14ac:dyDescent="0.25">
      <c r="A12" s="3">
        <v>41590</v>
      </c>
      <c r="B12" s="2">
        <v>0</v>
      </c>
      <c r="C12" s="1">
        <f>SUM(D12:E12)</f>
        <v>90</v>
      </c>
      <c r="D12">
        <v>12</v>
      </c>
      <c r="E12">
        <v>78</v>
      </c>
      <c r="F12">
        <f>C12</f>
        <v>90</v>
      </c>
      <c r="J12" s="3"/>
      <c r="K12" s="2"/>
    </row>
    <row r="13" spans="1:11" x14ac:dyDescent="0.25">
      <c r="A13" s="3">
        <v>41590</v>
      </c>
      <c r="B13" s="2">
        <v>4.1666666666666664E-2</v>
      </c>
      <c r="C13" s="1">
        <f>SUM(D13:E13)</f>
        <v>61</v>
      </c>
      <c r="D13">
        <v>9</v>
      </c>
      <c r="E13">
        <v>52</v>
      </c>
      <c r="F13">
        <f>C13</f>
        <v>61</v>
      </c>
      <c r="J13" s="3"/>
      <c r="K13" s="2"/>
    </row>
    <row r="14" spans="1:11" x14ac:dyDescent="0.25">
      <c r="A14" s="3">
        <v>41590</v>
      </c>
      <c r="B14" s="2">
        <v>8.3333333333333329E-2</v>
      </c>
      <c r="C14" s="1">
        <f>SUM(D14:E14)</f>
        <v>36</v>
      </c>
      <c r="D14">
        <v>6</v>
      </c>
      <c r="E14">
        <v>30</v>
      </c>
      <c r="F14">
        <f>C14</f>
        <v>36</v>
      </c>
      <c r="G14">
        <f>SUM(C12:C14)</f>
        <v>187</v>
      </c>
      <c r="J14" s="3"/>
      <c r="K14" s="2"/>
    </row>
    <row r="15" spans="1:11" x14ac:dyDescent="0.25">
      <c r="A15" s="3">
        <v>41590</v>
      </c>
      <c r="B15" s="2">
        <v>0.125</v>
      </c>
      <c r="C15" s="1">
        <f>SUM(D15:E15)</f>
        <v>29</v>
      </c>
      <c r="D15">
        <v>4</v>
      </c>
      <c r="E15">
        <v>25</v>
      </c>
      <c r="F15">
        <f>C15</f>
        <v>29</v>
      </c>
      <c r="G15">
        <f>SUM(C13:C15)</f>
        <v>126</v>
      </c>
      <c r="J15" s="3"/>
      <c r="K15" s="2"/>
    </row>
    <row r="16" spans="1:11" x14ac:dyDescent="0.25">
      <c r="A16" s="3">
        <v>41590</v>
      </c>
      <c r="B16" s="2">
        <v>0.16666666666666666</v>
      </c>
      <c r="C16" s="1">
        <f>SUM(D16:E16)</f>
        <v>54</v>
      </c>
      <c r="D16">
        <v>4</v>
      </c>
      <c r="E16">
        <v>50</v>
      </c>
      <c r="F16">
        <f>C16</f>
        <v>54</v>
      </c>
      <c r="G16">
        <f>SUM(C14:C16)</f>
        <v>119</v>
      </c>
      <c r="J16" s="3"/>
      <c r="K16" s="2"/>
    </row>
    <row r="17" spans="1:11" x14ac:dyDescent="0.25">
      <c r="A17" s="3">
        <v>41590</v>
      </c>
      <c r="B17" s="2">
        <v>0.20833333333333334</v>
      </c>
      <c r="C17" s="1">
        <f>SUM(D17:E17)</f>
        <v>120</v>
      </c>
      <c r="D17">
        <v>11</v>
      </c>
      <c r="E17">
        <v>109</v>
      </c>
      <c r="F17">
        <f>C17</f>
        <v>120</v>
      </c>
      <c r="G17">
        <f>SUM(C15:C17)</f>
        <v>203</v>
      </c>
      <c r="J17" s="3"/>
      <c r="K17" s="2"/>
    </row>
    <row r="18" spans="1:11" x14ac:dyDescent="0.25">
      <c r="A18" s="3">
        <v>41590</v>
      </c>
      <c r="B18" s="2">
        <v>0.25</v>
      </c>
      <c r="C18" s="1">
        <f>SUM(D18:E18)</f>
        <v>331</v>
      </c>
      <c r="D18">
        <v>29</v>
      </c>
      <c r="E18">
        <v>302</v>
      </c>
      <c r="F18">
        <f>C18</f>
        <v>331</v>
      </c>
      <c r="G18">
        <f>SUM(C16:C18)</f>
        <v>505</v>
      </c>
      <c r="J18" s="3"/>
      <c r="K18" s="2"/>
    </row>
    <row r="19" spans="1:11" x14ac:dyDescent="0.25">
      <c r="A19" s="3">
        <v>41590</v>
      </c>
      <c r="B19" s="2">
        <v>0.29166666666666669</v>
      </c>
      <c r="C19" s="1">
        <f>SUM(D19:E19)</f>
        <v>569</v>
      </c>
      <c r="D19">
        <v>70</v>
      </c>
      <c r="E19">
        <v>499</v>
      </c>
      <c r="F19">
        <f>C19</f>
        <v>569</v>
      </c>
      <c r="G19">
        <f>SUM(C17:C19)</f>
        <v>1020</v>
      </c>
      <c r="J19" s="3"/>
      <c r="K19" s="2"/>
    </row>
    <row r="20" spans="1:11" x14ac:dyDescent="0.25">
      <c r="A20" s="3">
        <v>41590</v>
      </c>
      <c r="B20" s="2">
        <v>0.33333333333333331</v>
      </c>
      <c r="C20" s="1">
        <f>SUM(D20:E20)</f>
        <v>1174</v>
      </c>
      <c r="D20">
        <v>362</v>
      </c>
      <c r="E20">
        <v>812</v>
      </c>
      <c r="F20">
        <f>C20</f>
        <v>1174</v>
      </c>
      <c r="G20">
        <f>SUM(C18:C20)</f>
        <v>2074</v>
      </c>
      <c r="J20" s="3"/>
      <c r="K20" s="2"/>
    </row>
    <row r="21" spans="1:11" x14ac:dyDescent="0.25">
      <c r="A21" s="3">
        <v>41590</v>
      </c>
      <c r="B21" s="2">
        <v>0.375</v>
      </c>
      <c r="C21" s="1">
        <f>SUM(D21:E21)</f>
        <v>1231</v>
      </c>
      <c r="D21">
        <v>449</v>
      </c>
      <c r="E21">
        <v>782</v>
      </c>
      <c r="F21">
        <f>C21</f>
        <v>1231</v>
      </c>
      <c r="G21">
        <f>SUM(C19:C21)</f>
        <v>2974</v>
      </c>
      <c r="J21" s="3"/>
      <c r="K21" s="2"/>
    </row>
    <row r="22" spans="1:11" x14ac:dyDescent="0.25">
      <c r="A22" s="3">
        <v>41590</v>
      </c>
      <c r="B22" s="2">
        <v>0.41666666666666669</v>
      </c>
      <c r="C22" s="1">
        <f>SUM(D22:E22)</f>
        <v>1057</v>
      </c>
      <c r="D22">
        <v>380</v>
      </c>
      <c r="E22">
        <v>677</v>
      </c>
      <c r="F22">
        <f>C22</f>
        <v>1057</v>
      </c>
      <c r="G22">
        <f>SUM(C20:C22)</f>
        <v>3462</v>
      </c>
      <c r="J22" s="3"/>
      <c r="K22" s="2"/>
    </row>
    <row r="23" spans="1:11" x14ac:dyDescent="0.25">
      <c r="A23" s="3">
        <v>41590</v>
      </c>
      <c r="B23" s="2">
        <v>0.45833333333333331</v>
      </c>
      <c r="C23" s="1">
        <f>SUM(D23:E23)</f>
        <v>1119</v>
      </c>
      <c r="D23">
        <v>344</v>
      </c>
      <c r="E23">
        <v>775</v>
      </c>
      <c r="F23">
        <f>C23</f>
        <v>1119</v>
      </c>
      <c r="G23">
        <f>SUM(C21:C23)</f>
        <v>3407</v>
      </c>
      <c r="J23" s="3"/>
      <c r="K23" s="2"/>
    </row>
    <row r="24" spans="1:11" x14ac:dyDescent="0.25">
      <c r="A24" s="3">
        <v>41590</v>
      </c>
      <c r="B24" s="2">
        <v>0.5</v>
      </c>
      <c r="C24" s="1">
        <f>SUM(D24:E24)</f>
        <v>1093</v>
      </c>
      <c r="D24">
        <v>362</v>
      </c>
      <c r="E24">
        <v>731</v>
      </c>
      <c r="F24">
        <f>C24</f>
        <v>1093</v>
      </c>
      <c r="G24">
        <f>SUM(C22:C24)</f>
        <v>3269</v>
      </c>
      <c r="J24" s="3"/>
      <c r="K24" s="2"/>
    </row>
    <row r="25" spans="1:11" x14ac:dyDescent="0.25">
      <c r="A25" s="3">
        <v>41590</v>
      </c>
      <c r="B25" s="2">
        <v>0.54166666666666663</v>
      </c>
      <c r="C25" s="1">
        <f>SUM(D25:E25)</f>
        <v>1306</v>
      </c>
      <c r="D25">
        <v>487</v>
      </c>
      <c r="E25">
        <v>819</v>
      </c>
      <c r="F25">
        <f>C25</f>
        <v>1306</v>
      </c>
      <c r="G25">
        <f>SUM(C23:C25)</f>
        <v>3518</v>
      </c>
      <c r="J25" s="3"/>
      <c r="K25" s="2"/>
    </row>
    <row r="26" spans="1:11" x14ac:dyDescent="0.25">
      <c r="A26" s="3">
        <v>41590</v>
      </c>
      <c r="B26" s="2">
        <v>0.58333333333333337</v>
      </c>
      <c r="C26" s="1">
        <f>SUM(D26:E26)</f>
        <v>1313</v>
      </c>
      <c r="D26">
        <v>481</v>
      </c>
      <c r="E26">
        <v>832</v>
      </c>
      <c r="F26">
        <f>C26</f>
        <v>1313</v>
      </c>
      <c r="G26">
        <f>SUM(C24:C26)</f>
        <v>3712</v>
      </c>
      <c r="J26" s="3"/>
      <c r="K26" s="2"/>
    </row>
    <row r="27" spans="1:11" x14ac:dyDescent="0.25">
      <c r="A27" s="3">
        <v>41590</v>
      </c>
      <c r="B27" s="2">
        <v>0.625</v>
      </c>
      <c r="C27" s="1">
        <f>SUM(D27:E27)</f>
        <v>1414</v>
      </c>
      <c r="D27">
        <v>549</v>
      </c>
      <c r="E27">
        <v>865</v>
      </c>
      <c r="F27">
        <f>C27</f>
        <v>1414</v>
      </c>
      <c r="G27">
        <f>SUM(C25:C27)</f>
        <v>4033</v>
      </c>
      <c r="J27" s="3"/>
      <c r="K27" s="2"/>
    </row>
    <row r="28" spans="1:11" x14ac:dyDescent="0.25">
      <c r="A28" s="3">
        <v>41590</v>
      </c>
      <c r="B28" s="2">
        <v>0.66666666666666663</v>
      </c>
      <c r="C28" s="1">
        <f>SUM(D28:E28)</f>
        <v>1404</v>
      </c>
      <c r="D28">
        <v>575</v>
      </c>
      <c r="E28">
        <v>829</v>
      </c>
      <c r="F28">
        <f>C28</f>
        <v>1404</v>
      </c>
      <c r="G28">
        <f>SUM(C26:C28)</f>
        <v>4131</v>
      </c>
      <c r="J28" s="3"/>
      <c r="K28" s="2"/>
    </row>
    <row r="29" spans="1:11" x14ac:dyDescent="0.25">
      <c r="A29" s="3">
        <v>41590</v>
      </c>
      <c r="B29" s="2">
        <v>0.70833333333333337</v>
      </c>
      <c r="C29" s="1">
        <f>SUM(D29:E29)</f>
        <v>1313</v>
      </c>
      <c r="D29">
        <v>609</v>
      </c>
      <c r="E29">
        <v>704</v>
      </c>
      <c r="F29">
        <f>C29</f>
        <v>1313</v>
      </c>
      <c r="G29">
        <f>SUM(C27:C29)</f>
        <v>4131</v>
      </c>
      <c r="J29" s="3"/>
      <c r="K29" s="2"/>
    </row>
    <row r="30" spans="1:11" x14ac:dyDescent="0.25">
      <c r="A30" s="3">
        <v>41590</v>
      </c>
      <c r="B30" s="2">
        <v>0.75</v>
      </c>
      <c r="C30" s="1">
        <f>SUM(D30:E30)</f>
        <v>1328</v>
      </c>
      <c r="D30">
        <v>625</v>
      </c>
      <c r="E30">
        <v>703</v>
      </c>
      <c r="F30">
        <f>C30</f>
        <v>1328</v>
      </c>
      <c r="G30">
        <f>SUM(C28:C30)</f>
        <v>4045</v>
      </c>
      <c r="J30" s="3"/>
      <c r="K30" s="2"/>
    </row>
    <row r="31" spans="1:11" x14ac:dyDescent="0.25">
      <c r="A31" s="3">
        <v>41590</v>
      </c>
      <c r="B31" s="2">
        <v>0.79166666666666663</v>
      </c>
      <c r="C31" s="1">
        <f>SUM(D31:E31)</f>
        <v>838</v>
      </c>
      <c r="D31">
        <v>261</v>
      </c>
      <c r="E31">
        <v>577</v>
      </c>
      <c r="F31">
        <f>C31</f>
        <v>838</v>
      </c>
      <c r="G31">
        <f>SUM(C29:C31)</f>
        <v>3479</v>
      </c>
      <c r="J31" s="3"/>
      <c r="K31" s="2"/>
    </row>
    <row r="32" spans="1:11" x14ac:dyDescent="0.25">
      <c r="A32" s="3">
        <v>41590</v>
      </c>
      <c r="B32" s="2">
        <v>0.83333333333333337</v>
      </c>
      <c r="C32" s="1">
        <f>SUM(D32:E32)</f>
        <v>602</v>
      </c>
      <c r="D32">
        <v>143</v>
      </c>
      <c r="E32">
        <v>459</v>
      </c>
      <c r="F32">
        <f>C32</f>
        <v>602</v>
      </c>
      <c r="G32">
        <f>SUM(C30:C32)</f>
        <v>2768</v>
      </c>
      <c r="J32" s="3"/>
      <c r="K32" s="2"/>
    </row>
    <row r="33" spans="1:11" x14ac:dyDescent="0.25">
      <c r="A33" s="3">
        <v>41590</v>
      </c>
      <c r="B33" s="2">
        <v>0.875</v>
      </c>
      <c r="C33" s="1">
        <f>SUM(D33:E33)</f>
        <v>493</v>
      </c>
      <c r="D33">
        <v>142</v>
      </c>
      <c r="E33">
        <v>351</v>
      </c>
      <c r="F33">
        <f>C33</f>
        <v>493</v>
      </c>
      <c r="G33">
        <f>SUM(C31:C33)</f>
        <v>1933</v>
      </c>
      <c r="J33" s="3"/>
      <c r="K33" s="2"/>
    </row>
    <row r="34" spans="1:11" x14ac:dyDescent="0.25">
      <c r="A34" s="3">
        <v>41590</v>
      </c>
      <c r="B34" s="2">
        <v>0.91666666666666663</v>
      </c>
      <c r="C34" s="1">
        <f>SUM(D34:E34)</f>
        <v>324</v>
      </c>
      <c r="D34">
        <v>90</v>
      </c>
      <c r="E34">
        <v>234</v>
      </c>
      <c r="F34">
        <f>C34</f>
        <v>324</v>
      </c>
      <c r="G34">
        <f>SUM(C32:C34)</f>
        <v>1419</v>
      </c>
      <c r="J34" s="3"/>
      <c r="K34" s="2"/>
    </row>
    <row r="35" spans="1:11" x14ac:dyDescent="0.25">
      <c r="A35" s="3">
        <v>41590</v>
      </c>
      <c r="B35" s="2">
        <v>0.95833333333333337</v>
      </c>
      <c r="C35" s="1">
        <f>SUM(D35:E35)</f>
        <v>232</v>
      </c>
      <c r="D35">
        <v>56</v>
      </c>
      <c r="E35">
        <v>176</v>
      </c>
      <c r="F35">
        <f>C35</f>
        <v>232</v>
      </c>
      <c r="G35">
        <f>SUM(C33:C35)</f>
        <v>1049</v>
      </c>
      <c r="J35" s="3"/>
      <c r="K35" s="2"/>
    </row>
    <row r="36" spans="1:11" x14ac:dyDescent="0.25">
      <c r="A36" s="3">
        <v>41591</v>
      </c>
      <c r="B36" s="2">
        <v>0</v>
      </c>
      <c r="C36" s="1">
        <f>SUM(D36:E36)</f>
        <v>121</v>
      </c>
      <c r="D36">
        <v>56</v>
      </c>
      <c r="E36">
        <v>65</v>
      </c>
      <c r="F36">
        <f>C36</f>
        <v>121</v>
      </c>
      <c r="G36">
        <f>SUM(C34:C36)</f>
        <v>677</v>
      </c>
      <c r="J36" s="3"/>
      <c r="K36" s="2"/>
    </row>
    <row r="41" spans="1:11" x14ac:dyDescent="0.25">
      <c r="J41" s="3"/>
      <c r="K41" s="2"/>
    </row>
    <row r="42" spans="1:11" x14ac:dyDescent="0.25">
      <c r="J42" s="3"/>
      <c r="K42" s="2"/>
    </row>
    <row r="43" spans="1:11" x14ac:dyDescent="0.25">
      <c r="J43" s="3"/>
      <c r="K43" s="2"/>
    </row>
    <row r="44" spans="1:11" x14ac:dyDescent="0.25">
      <c r="J44" s="3"/>
      <c r="K44" s="2"/>
    </row>
    <row r="45" spans="1:11" x14ac:dyDescent="0.25">
      <c r="J45" s="3"/>
      <c r="K45" s="2"/>
    </row>
    <row r="46" spans="1:11" x14ac:dyDescent="0.25">
      <c r="J46" s="3"/>
      <c r="K46" s="2"/>
    </row>
    <row r="47" spans="1:11" x14ac:dyDescent="0.25">
      <c r="J47" s="3"/>
      <c r="K47" s="2"/>
    </row>
    <row r="48" spans="1:11" x14ac:dyDescent="0.25">
      <c r="J48" s="3"/>
      <c r="K48" s="2"/>
    </row>
    <row r="49" spans="10:11" x14ac:dyDescent="0.25">
      <c r="J49" s="3"/>
      <c r="K49" s="2"/>
    </row>
    <row r="50" spans="10:11" x14ac:dyDescent="0.25">
      <c r="J50" s="3"/>
      <c r="K50" s="2"/>
    </row>
    <row r="51" spans="10:11" x14ac:dyDescent="0.25">
      <c r="J51" s="3"/>
      <c r="K51" s="2"/>
    </row>
    <row r="52" spans="10:11" x14ac:dyDescent="0.25">
      <c r="J52" s="3"/>
      <c r="K52" s="2"/>
    </row>
    <row r="53" spans="10:11" x14ac:dyDescent="0.25">
      <c r="J53" s="3"/>
      <c r="K53" s="2"/>
    </row>
    <row r="54" spans="10:11" x14ac:dyDescent="0.25">
      <c r="J54" s="3"/>
      <c r="K54" s="2"/>
    </row>
    <row r="55" spans="10:11" x14ac:dyDescent="0.25">
      <c r="J55" s="3"/>
      <c r="K55" s="2"/>
    </row>
    <row r="56" spans="10:11" x14ac:dyDescent="0.25">
      <c r="J56" s="3"/>
      <c r="K56" s="2"/>
    </row>
    <row r="57" spans="10:11" x14ac:dyDescent="0.25">
      <c r="J57" s="3"/>
      <c r="K57" s="2"/>
    </row>
    <row r="58" spans="10:11" x14ac:dyDescent="0.25">
      <c r="J58" s="3"/>
      <c r="K58" s="2"/>
    </row>
    <row r="59" spans="10:11" x14ac:dyDescent="0.25">
      <c r="J59" s="3"/>
      <c r="K59" s="2"/>
    </row>
    <row r="60" spans="10:11" x14ac:dyDescent="0.25">
      <c r="J60" s="3"/>
      <c r="K60" s="2"/>
    </row>
    <row r="61" spans="10:11" x14ac:dyDescent="0.25">
      <c r="J61" s="3"/>
      <c r="K61" s="2"/>
    </row>
    <row r="62" spans="10:11" x14ac:dyDescent="0.25">
      <c r="J62" s="3"/>
      <c r="K62" s="2"/>
    </row>
    <row r="63" spans="10:11" x14ac:dyDescent="0.25">
      <c r="J63" s="3"/>
      <c r="K63" s="2"/>
    </row>
    <row r="64" spans="10:11" x14ac:dyDescent="0.25">
      <c r="J64" s="3"/>
      <c r="K64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Vol05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2018-05-23T22:27:32Z</dcterms:created>
  <dcterms:modified xsi:type="dcterms:W3CDTF">2018-05-23T22:30:00Z</dcterms:modified>
</cp:coreProperties>
</file>