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H5" i="1"/>
  <c r="H2" i="1" s="1"/>
  <c r="H6" i="1" s="1"/>
  <c r="F6" i="1"/>
  <c r="H7" i="1"/>
  <c r="F15" i="1"/>
  <c r="F16" i="1"/>
  <c r="F17" i="1"/>
  <c r="F18" i="1"/>
  <c r="F19" i="1"/>
  <c r="F20" i="1"/>
  <c r="F21" i="1"/>
  <c r="F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G2" i="1" l="1"/>
  <c r="G7" i="1" l="1"/>
  <c r="G4" i="1"/>
  <c r="G3" i="1"/>
  <c r="G5" i="1" l="1"/>
  <c r="G6" i="1" s="1"/>
</calcChain>
</file>

<file path=xl/comments1.xml><?xml version="1.0" encoding="utf-8"?>
<comments xmlns="http://schemas.openxmlformats.org/spreadsheetml/2006/main">
  <authors>
    <author>Matt Palzkill</author>
    <author>Chris Breiland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Matt Palzkill:</t>
        </r>
        <r>
          <rPr>
            <sz val="9"/>
            <color indexed="81"/>
            <rFont val="Tahoma"/>
            <family val="2"/>
          </rPr>
          <t xml:space="preserve">
Count seems too low. CB factored up.</t>
        </r>
      </text>
    </comment>
    <comment ref="H4" authorId="1" shapeId="0">
      <text>
        <r>
          <rPr>
            <b/>
            <sz val="9"/>
            <color indexed="81"/>
            <rFont val="Tahoma"/>
            <family val="2"/>
          </rPr>
          <t>Chris Breiland:</t>
        </r>
        <r>
          <rPr>
            <sz val="9"/>
            <color indexed="81"/>
            <rFont val="Tahoma"/>
            <family val="2"/>
          </rPr>
          <t xml:space="preserve">
switched direction to match model.  Counts were incorrect
</t>
        </r>
      </text>
    </comment>
  </commentList>
</comments>
</file>

<file path=xl/sharedStrings.xml><?xml version="1.0" encoding="utf-8"?>
<sst xmlns="http://schemas.openxmlformats.org/spreadsheetml/2006/main" count="33" uniqueCount="32">
  <si>
    <t>Pk _3 _Hr</t>
  </si>
  <si>
    <t>Pk_Hr</t>
  </si>
  <si>
    <t>WB</t>
  </si>
  <si>
    <t>EB</t>
  </si>
  <si>
    <t>Total</t>
  </si>
  <si>
    <t>Time</t>
  </si>
  <si>
    <t>Date</t>
  </si>
  <si>
    <t>'NT-0115'</t>
  </si>
  <si>
    <t>'Counter #':</t>
  </si>
  <si>
    <t xml:space="preserve"> WA'</t>
  </si>
  <si>
    <t>'Tacoma</t>
  </si>
  <si>
    <t xml:space="preserve"> State':</t>
  </si>
  <si>
    <t>'City</t>
  </si>
  <si>
    <t>Pk Hr ROW</t>
  </si>
  <si>
    <t>'56th St W w/o S Orchard St'</t>
  </si>
  <si>
    <t>'Location':</t>
  </si>
  <si>
    <t>'31'</t>
  </si>
  <si>
    <t>Sensor Layout:</t>
  </si>
  <si>
    <t>S/W</t>
  </si>
  <si>
    <t>Start Time:</t>
  </si>
  <si>
    <t>Direction</t>
  </si>
  <si>
    <t>N/E</t>
  </si>
  <si>
    <t>Start Date:</t>
  </si>
  <si>
    <t>'13-192-07'</t>
  </si>
  <si>
    <t>Site Code:</t>
  </si>
  <si>
    <t>PM_Pk</t>
  </si>
  <si>
    <t>AM_Pk</t>
  </si>
  <si>
    <t>ADT</t>
  </si>
  <si>
    <t>JNODE</t>
  </si>
  <si>
    <t>INODE</t>
  </si>
  <si>
    <t>'Loc 07.rdf'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</si>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</sst>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0" fontId="0" fillId="2" borderId="0" xfId="0" applyFill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172"/>
  <sheetViews>
    <sheetView tabSelected="1" workbookViewId="0">
      <selection activeCell="B7" sqref="B7"/>
    </sheetView>
  </sheetViews>
  <sheetFormatPr defaultRowHeight="15" x14ac:dyDescent="0.25"/>
  <cols>
    <col min="1" max="1" width="14" bestFit="1" customWidth="1"/>
    <col min="2" max="2" width="11.28515625" customWidth="1"/>
  </cols>
  <sheetData>
    <row r="1" spans="1:10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t="s">
        <v>24</v>
      </c>
      <c r="B2" t="s">
        <v>23</v>
      </c>
      <c r="D2">
        <v>6926</v>
      </c>
      <c r="E2">
        <v>7274</v>
      </c>
      <c r="F2">
        <f>SUM(C12:C107)</f>
        <v>11153</v>
      </c>
      <c r="G2">
        <f>MAX(F36:F48)</f>
        <v>768</v>
      </c>
      <c r="H2">
        <f>H5</f>
        <v>1415</v>
      </c>
    </row>
    <row r="3" spans="1:10" x14ac:dyDescent="0.25">
      <c r="A3" t="s">
        <v>22</v>
      </c>
      <c r="B3" s="2">
        <v>41576</v>
      </c>
      <c r="F3" s="3">
        <f>SUM(D12:D107)</f>
        <v>7455</v>
      </c>
      <c r="G3">
        <f ca="1">SUM(INDIRECT("D"&amp;G7-3&amp;":D"&amp;G7))</f>
        <v>406</v>
      </c>
      <c r="H3" s="4">
        <v>560</v>
      </c>
      <c r="I3" t="s">
        <v>21</v>
      </c>
      <c r="J3" t="s">
        <v>20</v>
      </c>
    </row>
    <row r="4" spans="1:10" x14ac:dyDescent="0.25">
      <c r="A4" t="s">
        <v>19</v>
      </c>
      <c r="B4" s="5">
        <v>0</v>
      </c>
      <c r="F4" s="3">
        <f>SUM(E12:E107)</f>
        <v>3698</v>
      </c>
      <c r="G4">
        <f ca="1">SUM(INDIRECT("E"&amp;G7-3&amp;":E"&amp;G7))</f>
        <v>362</v>
      </c>
      <c r="H4" s="4">
        <v>855</v>
      </c>
      <c r="I4" t="s">
        <v>18</v>
      </c>
    </row>
    <row r="5" spans="1:10" x14ac:dyDescent="0.25">
      <c r="A5" t="s">
        <v>17</v>
      </c>
      <c r="B5" t="s">
        <v>16</v>
      </c>
      <c r="F5" s="3">
        <f>SUM(F3:F4)</f>
        <v>11153</v>
      </c>
      <c r="G5">
        <f ca="1">SUM(G3:G4)</f>
        <v>768</v>
      </c>
      <c r="H5">
        <f>SUM(H3:H4)</f>
        <v>1415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>IF(H2&lt;&gt;H5,"Error", "")</f>
        <v/>
      </c>
    </row>
    <row r="7" spans="1:10" x14ac:dyDescent="0.25">
      <c r="A7" t="s">
        <v>15</v>
      </c>
      <c r="B7" t="s">
        <v>14</v>
      </c>
      <c r="G7">
        <f>MATCH(G2,F36:F48,0)+35</f>
        <v>46</v>
      </c>
      <c r="H7" t="e">
        <f>MATCH(H2,F72:F84,0)+71</f>
        <v>#N/A</v>
      </c>
      <c r="I7" t="s">
        <v>13</v>
      </c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2">
        <v>41576</v>
      </c>
      <c r="B12" s="1">
        <v>0</v>
      </c>
      <c r="C12">
        <v>27</v>
      </c>
      <c r="D12">
        <v>20</v>
      </c>
      <c r="E12">
        <v>7</v>
      </c>
    </row>
    <row r="13" spans="1:10" x14ac:dyDescent="0.25">
      <c r="A13" s="2">
        <v>41576</v>
      </c>
      <c r="B13" s="1">
        <v>1.0416666666666666E-2</v>
      </c>
      <c r="C13">
        <v>23</v>
      </c>
      <c r="D13">
        <v>17</v>
      </c>
      <c r="E13">
        <v>6</v>
      </c>
    </row>
    <row r="14" spans="1:10" x14ac:dyDescent="0.25">
      <c r="A14" s="2">
        <v>41576</v>
      </c>
      <c r="B14" s="1">
        <v>2.0833333333333332E-2</v>
      </c>
      <c r="C14">
        <v>11</v>
      </c>
      <c r="D14">
        <v>9</v>
      </c>
      <c r="E14">
        <v>2</v>
      </c>
    </row>
    <row r="15" spans="1:10" x14ac:dyDescent="0.25">
      <c r="A15" s="2">
        <v>41576</v>
      </c>
      <c r="B15" s="1">
        <v>3.125E-2</v>
      </c>
      <c r="C15">
        <v>17</v>
      </c>
      <c r="D15">
        <v>15</v>
      </c>
      <c r="E15">
        <v>2</v>
      </c>
      <c r="F15">
        <f>SUM(C12:C15)</f>
        <v>78</v>
      </c>
    </row>
    <row r="16" spans="1:10" x14ac:dyDescent="0.25">
      <c r="A16" s="2">
        <v>41576</v>
      </c>
      <c r="B16" s="1">
        <v>4.1666666666666664E-2</v>
      </c>
      <c r="C16">
        <v>13</v>
      </c>
      <c r="D16">
        <v>11</v>
      </c>
      <c r="E16">
        <v>2</v>
      </c>
      <c r="F16">
        <f>SUM(C13:C16)</f>
        <v>64</v>
      </c>
    </row>
    <row r="17" spans="1:7" x14ac:dyDescent="0.25">
      <c r="A17" s="2">
        <v>41576</v>
      </c>
      <c r="B17" s="1">
        <v>5.2083333333333336E-2</v>
      </c>
      <c r="C17">
        <v>8</v>
      </c>
      <c r="D17">
        <v>6</v>
      </c>
      <c r="E17">
        <v>2</v>
      </c>
      <c r="F17">
        <f>SUM(C14:C17)</f>
        <v>49</v>
      </c>
    </row>
    <row r="18" spans="1:7" x14ac:dyDescent="0.25">
      <c r="A18" s="2">
        <v>41576</v>
      </c>
      <c r="B18" s="1">
        <v>6.25E-2</v>
      </c>
      <c r="C18">
        <v>7</v>
      </c>
      <c r="D18">
        <v>5</v>
      </c>
      <c r="E18">
        <v>2</v>
      </c>
      <c r="F18">
        <f>SUM(C15:C18)</f>
        <v>45</v>
      </c>
    </row>
    <row r="19" spans="1:7" x14ac:dyDescent="0.25">
      <c r="A19" s="2">
        <v>41576</v>
      </c>
      <c r="B19" s="1">
        <v>7.2916666666666671E-2</v>
      </c>
      <c r="C19">
        <v>14</v>
      </c>
      <c r="D19">
        <v>13</v>
      </c>
      <c r="E19">
        <v>1</v>
      </c>
      <c r="F19">
        <f>SUM(C16:C19)</f>
        <v>42</v>
      </c>
    </row>
    <row r="20" spans="1:7" x14ac:dyDescent="0.25">
      <c r="A20" s="2">
        <v>41576</v>
      </c>
      <c r="B20" s="1">
        <v>8.3333333333333329E-2</v>
      </c>
      <c r="C20">
        <v>13</v>
      </c>
      <c r="D20">
        <v>10</v>
      </c>
      <c r="E20">
        <v>3</v>
      </c>
      <c r="F20">
        <f>SUM(C17:C20)</f>
        <v>42</v>
      </c>
    </row>
    <row r="21" spans="1:7" x14ac:dyDescent="0.25">
      <c r="A21" s="2">
        <v>41576</v>
      </c>
      <c r="B21" s="1">
        <v>9.375E-2</v>
      </c>
      <c r="C21">
        <v>5</v>
      </c>
      <c r="D21">
        <v>3</v>
      </c>
      <c r="E21">
        <v>2</v>
      </c>
      <c r="F21">
        <f>SUM(C18:C21)</f>
        <v>39</v>
      </c>
    </row>
    <row r="22" spans="1:7" x14ac:dyDescent="0.25">
      <c r="A22" s="2">
        <v>41576</v>
      </c>
      <c r="B22" s="1">
        <v>0.10416666666666667</v>
      </c>
      <c r="C22">
        <v>7</v>
      </c>
      <c r="D22">
        <v>3</v>
      </c>
      <c r="E22">
        <v>4</v>
      </c>
      <c r="F22">
        <f>SUM(C19:C22)</f>
        <v>39</v>
      </c>
    </row>
    <row r="23" spans="1:7" x14ac:dyDescent="0.25">
      <c r="A23" s="2">
        <v>41576</v>
      </c>
      <c r="B23" s="1">
        <v>0.11458333333333333</v>
      </c>
      <c r="C23">
        <v>6</v>
      </c>
      <c r="D23">
        <v>3</v>
      </c>
      <c r="E23">
        <v>3</v>
      </c>
      <c r="F23">
        <f>SUM(C20:C23)</f>
        <v>31</v>
      </c>
      <c r="G23">
        <f>SUM(C12:C23)</f>
        <v>151</v>
      </c>
    </row>
    <row r="24" spans="1:7" x14ac:dyDescent="0.25">
      <c r="A24" s="2">
        <v>41576</v>
      </c>
      <c r="B24" s="1">
        <v>0.125</v>
      </c>
      <c r="C24">
        <v>12</v>
      </c>
      <c r="D24">
        <v>8</v>
      </c>
      <c r="E24">
        <v>4</v>
      </c>
      <c r="F24">
        <f>SUM(C21:C24)</f>
        <v>30</v>
      </c>
      <c r="G24">
        <f>SUM(C13:C24)</f>
        <v>136</v>
      </c>
    </row>
    <row r="25" spans="1:7" x14ac:dyDescent="0.25">
      <c r="A25" s="2">
        <v>41576</v>
      </c>
      <c r="B25" s="1">
        <v>0.13541666666666666</v>
      </c>
      <c r="C25">
        <v>6</v>
      </c>
      <c r="D25">
        <v>4</v>
      </c>
      <c r="E25">
        <v>2</v>
      </c>
      <c r="F25">
        <f>SUM(C22:C25)</f>
        <v>31</v>
      </c>
      <c r="G25">
        <f>SUM(C14:C25)</f>
        <v>119</v>
      </c>
    </row>
    <row r="26" spans="1:7" x14ac:dyDescent="0.25">
      <c r="A26" s="2">
        <v>41576</v>
      </c>
      <c r="B26" s="1">
        <v>0.14583333333333334</v>
      </c>
      <c r="C26">
        <v>9</v>
      </c>
      <c r="D26">
        <v>4</v>
      </c>
      <c r="E26">
        <v>5</v>
      </c>
      <c r="F26">
        <f>SUM(C23:C26)</f>
        <v>33</v>
      </c>
      <c r="G26">
        <f>SUM(C15:C26)</f>
        <v>117</v>
      </c>
    </row>
    <row r="27" spans="1:7" x14ac:dyDescent="0.25">
      <c r="A27" s="2">
        <v>41576</v>
      </c>
      <c r="B27" s="1">
        <v>0.15625</v>
      </c>
      <c r="C27">
        <v>10</v>
      </c>
      <c r="D27">
        <v>4</v>
      </c>
      <c r="E27">
        <v>6</v>
      </c>
      <c r="F27">
        <f>SUM(C24:C27)</f>
        <v>37</v>
      </c>
      <c r="G27">
        <f>SUM(C16:C27)</f>
        <v>110</v>
      </c>
    </row>
    <row r="28" spans="1:7" x14ac:dyDescent="0.25">
      <c r="A28" s="2">
        <v>41576</v>
      </c>
      <c r="B28" s="1">
        <v>0.16666666666666666</v>
      </c>
      <c r="C28">
        <v>12</v>
      </c>
      <c r="D28">
        <v>4</v>
      </c>
      <c r="E28">
        <v>8</v>
      </c>
      <c r="F28">
        <f>SUM(C25:C28)</f>
        <v>37</v>
      </c>
      <c r="G28">
        <f>SUM(C17:C28)</f>
        <v>109</v>
      </c>
    </row>
    <row r="29" spans="1:7" x14ac:dyDescent="0.25">
      <c r="A29" s="2">
        <v>41576</v>
      </c>
      <c r="B29" s="1">
        <v>0.17708333333333334</v>
      </c>
      <c r="C29">
        <v>23</v>
      </c>
      <c r="D29">
        <v>10</v>
      </c>
      <c r="E29">
        <v>13</v>
      </c>
      <c r="F29">
        <f>SUM(C26:C29)</f>
        <v>54</v>
      </c>
      <c r="G29">
        <f>SUM(C18:C29)</f>
        <v>124</v>
      </c>
    </row>
    <row r="30" spans="1:7" x14ac:dyDescent="0.25">
      <c r="A30" s="2">
        <v>41576</v>
      </c>
      <c r="B30" s="1">
        <v>0.1875</v>
      </c>
      <c r="C30">
        <v>15</v>
      </c>
      <c r="D30">
        <v>2</v>
      </c>
      <c r="E30">
        <v>13</v>
      </c>
      <c r="F30">
        <f>SUM(C27:C30)</f>
        <v>60</v>
      </c>
      <c r="G30">
        <f>SUM(C19:C30)</f>
        <v>132</v>
      </c>
    </row>
    <row r="31" spans="1:7" x14ac:dyDescent="0.25">
      <c r="A31" s="2">
        <v>41576</v>
      </c>
      <c r="B31" s="1">
        <v>0.19791666666666666</v>
      </c>
      <c r="C31">
        <v>22</v>
      </c>
      <c r="D31">
        <v>8</v>
      </c>
      <c r="E31">
        <v>14</v>
      </c>
      <c r="F31">
        <f>SUM(C28:C31)</f>
        <v>72</v>
      </c>
      <c r="G31">
        <f>SUM(C20:C31)</f>
        <v>140</v>
      </c>
    </row>
    <row r="32" spans="1:7" x14ac:dyDescent="0.25">
      <c r="A32" s="2">
        <v>41576</v>
      </c>
      <c r="B32" s="1">
        <v>0.20833333333333334</v>
      </c>
      <c r="C32">
        <v>31</v>
      </c>
      <c r="D32">
        <v>8</v>
      </c>
      <c r="E32">
        <v>23</v>
      </c>
      <c r="F32">
        <f>SUM(C29:C32)</f>
        <v>91</v>
      </c>
      <c r="G32">
        <f>SUM(C21:C32)</f>
        <v>158</v>
      </c>
    </row>
    <row r="33" spans="1:7" x14ac:dyDescent="0.25">
      <c r="A33" s="2">
        <v>41576</v>
      </c>
      <c r="B33" s="1">
        <v>0.21875</v>
      </c>
      <c r="C33">
        <v>31</v>
      </c>
      <c r="D33">
        <v>7</v>
      </c>
      <c r="E33">
        <v>24</v>
      </c>
      <c r="F33">
        <f>SUM(C30:C33)</f>
        <v>99</v>
      </c>
      <c r="G33">
        <f>SUM(C22:C33)</f>
        <v>184</v>
      </c>
    </row>
    <row r="34" spans="1:7" x14ac:dyDescent="0.25">
      <c r="A34" s="2">
        <v>41576</v>
      </c>
      <c r="B34" s="1">
        <v>0.22916666666666666</v>
      </c>
      <c r="C34">
        <v>45</v>
      </c>
      <c r="D34">
        <v>9</v>
      </c>
      <c r="E34">
        <v>36</v>
      </c>
      <c r="F34">
        <f>SUM(C31:C34)</f>
        <v>129</v>
      </c>
      <c r="G34">
        <f>SUM(C23:C34)</f>
        <v>222</v>
      </c>
    </row>
    <row r="35" spans="1:7" x14ac:dyDescent="0.25">
      <c r="A35" s="2">
        <v>41576</v>
      </c>
      <c r="B35" s="1">
        <v>0.23958333333333334</v>
      </c>
      <c r="C35">
        <v>62</v>
      </c>
      <c r="D35">
        <v>25</v>
      </c>
      <c r="E35">
        <v>37</v>
      </c>
      <c r="F35">
        <f>SUM(C32:C35)</f>
        <v>169</v>
      </c>
      <c r="G35">
        <f>SUM(C24:C35)</f>
        <v>278</v>
      </c>
    </row>
    <row r="36" spans="1:7" x14ac:dyDescent="0.25">
      <c r="A36" s="2">
        <v>41576</v>
      </c>
      <c r="B36" s="1">
        <v>0.25</v>
      </c>
      <c r="C36">
        <v>64</v>
      </c>
      <c r="D36">
        <v>27</v>
      </c>
      <c r="E36">
        <v>37</v>
      </c>
      <c r="F36">
        <f>SUM(C33:C36)</f>
        <v>202</v>
      </c>
      <c r="G36">
        <f>SUM(C25:C36)</f>
        <v>330</v>
      </c>
    </row>
    <row r="37" spans="1:7" x14ac:dyDescent="0.25">
      <c r="A37" s="2">
        <v>41576</v>
      </c>
      <c r="B37" s="1">
        <v>0.26041666666666669</v>
      </c>
      <c r="C37">
        <v>88</v>
      </c>
      <c r="D37">
        <v>34</v>
      </c>
      <c r="E37">
        <v>54</v>
      </c>
      <c r="F37">
        <f>SUM(C34:C37)</f>
        <v>259</v>
      </c>
      <c r="G37">
        <f>SUM(C26:C37)</f>
        <v>412</v>
      </c>
    </row>
    <row r="38" spans="1:7" x14ac:dyDescent="0.25">
      <c r="A38" s="2">
        <v>41576</v>
      </c>
      <c r="B38" s="1">
        <v>0.27083333333333331</v>
      </c>
      <c r="C38">
        <v>100</v>
      </c>
      <c r="D38">
        <v>40</v>
      </c>
      <c r="E38">
        <v>60</v>
      </c>
      <c r="F38">
        <f>SUM(C35:C38)</f>
        <v>314</v>
      </c>
      <c r="G38">
        <f>SUM(C27:C38)</f>
        <v>503</v>
      </c>
    </row>
    <row r="39" spans="1:7" x14ac:dyDescent="0.25">
      <c r="A39" s="2">
        <v>41576</v>
      </c>
      <c r="B39" s="1">
        <v>0.28125</v>
      </c>
      <c r="C39">
        <v>114</v>
      </c>
      <c r="D39">
        <v>57</v>
      </c>
      <c r="E39">
        <v>57</v>
      </c>
      <c r="F39">
        <f>SUM(C36:C39)</f>
        <v>366</v>
      </c>
      <c r="G39">
        <f>SUM(C28:C39)</f>
        <v>607</v>
      </c>
    </row>
    <row r="40" spans="1:7" x14ac:dyDescent="0.25">
      <c r="A40" s="2">
        <v>41576</v>
      </c>
      <c r="B40" s="1">
        <v>0.29166666666666669</v>
      </c>
      <c r="C40">
        <v>149</v>
      </c>
      <c r="D40">
        <v>73</v>
      </c>
      <c r="E40">
        <v>76</v>
      </c>
      <c r="F40">
        <f>SUM(C37:C40)</f>
        <v>451</v>
      </c>
      <c r="G40">
        <f>SUM(C29:C40)</f>
        <v>744</v>
      </c>
    </row>
    <row r="41" spans="1:7" x14ac:dyDescent="0.25">
      <c r="A41" s="2">
        <v>41576</v>
      </c>
      <c r="B41" s="1">
        <v>0.30208333333333331</v>
      </c>
      <c r="C41">
        <v>144</v>
      </c>
      <c r="D41">
        <v>56</v>
      </c>
      <c r="E41">
        <v>88</v>
      </c>
      <c r="F41">
        <f>SUM(C38:C41)</f>
        <v>507</v>
      </c>
      <c r="G41">
        <f>SUM(C30:C41)</f>
        <v>865</v>
      </c>
    </row>
    <row r="42" spans="1:7" x14ac:dyDescent="0.25">
      <c r="A42" s="2">
        <v>41576</v>
      </c>
      <c r="B42" s="1">
        <v>0.3125</v>
      </c>
      <c r="C42">
        <v>158</v>
      </c>
      <c r="D42">
        <v>66</v>
      </c>
      <c r="E42">
        <v>92</v>
      </c>
      <c r="F42">
        <f>SUM(C39:C42)</f>
        <v>565</v>
      </c>
      <c r="G42">
        <f>SUM(C31:C42)</f>
        <v>1008</v>
      </c>
    </row>
    <row r="43" spans="1:7" x14ac:dyDescent="0.25">
      <c r="A43" s="2">
        <v>41576</v>
      </c>
      <c r="B43" s="1">
        <v>0.32291666666666669</v>
      </c>
      <c r="C43">
        <v>200</v>
      </c>
      <c r="D43">
        <v>108</v>
      </c>
      <c r="E43">
        <v>92</v>
      </c>
      <c r="F43">
        <f>SUM(C40:C43)</f>
        <v>651</v>
      </c>
      <c r="G43">
        <f>SUM(C32:C43)</f>
        <v>1186</v>
      </c>
    </row>
    <row r="44" spans="1:7" x14ac:dyDescent="0.25">
      <c r="A44" s="2">
        <v>41576</v>
      </c>
      <c r="B44" s="1">
        <v>0.33333333333333331</v>
      </c>
      <c r="C44">
        <v>218</v>
      </c>
      <c r="D44">
        <v>124</v>
      </c>
      <c r="E44">
        <v>94</v>
      </c>
      <c r="F44">
        <f>SUM(C41:C44)</f>
        <v>720</v>
      </c>
      <c r="G44">
        <f>SUM(C33:C44)</f>
        <v>1373</v>
      </c>
    </row>
    <row r="45" spans="1:7" x14ac:dyDescent="0.25">
      <c r="A45" s="2">
        <v>41576</v>
      </c>
      <c r="B45" s="1">
        <v>0.34375</v>
      </c>
      <c r="C45">
        <v>182</v>
      </c>
      <c r="D45">
        <v>90</v>
      </c>
      <c r="E45">
        <v>92</v>
      </c>
      <c r="F45">
        <f>SUM(C42:C45)</f>
        <v>758</v>
      </c>
      <c r="G45">
        <f>SUM(C34:C45)</f>
        <v>1524</v>
      </c>
    </row>
    <row r="46" spans="1:7" x14ac:dyDescent="0.25">
      <c r="A46" s="2">
        <v>41576</v>
      </c>
      <c r="B46" s="1">
        <v>0.35416666666666669</v>
      </c>
      <c r="C46">
        <v>168</v>
      </c>
      <c r="D46">
        <v>84</v>
      </c>
      <c r="E46">
        <v>84</v>
      </c>
      <c r="F46">
        <f>SUM(C43:C46)</f>
        <v>768</v>
      </c>
      <c r="G46">
        <f>SUM(C35:C46)</f>
        <v>1647</v>
      </c>
    </row>
    <row r="47" spans="1:7" x14ac:dyDescent="0.25">
      <c r="A47" s="2">
        <v>41576</v>
      </c>
      <c r="B47" s="1">
        <v>0.36458333333333331</v>
      </c>
      <c r="C47">
        <v>168</v>
      </c>
      <c r="D47">
        <v>103</v>
      </c>
      <c r="E47">
        <v>65</v>
      </c>
      <c r="F47">
        <f>SUM(C44:C47)</f>
        <v>736</v>
      </c>
      <c r="G47">
        <f>SUM(C36:C47)</f>
        <v>1753</v>
      </c>
    </row>
    <row r="48" spans="1:7" x14ac:dyDescent="0.25">
      <c r="A48" s="2">
        <v>41576</v>
      </c>
      <c r="B48" s="1">
        <v>0.375</v>
      </c>
      <c r="C48">
        <v>128</v>
      </c>
      <c r="D48">
        <v>76</v>
      </c>
      <c r="E48">
        <v>52</v>
      </c>
      <c r="F48">
        <f>SUM(C45:C48)</f>
        <v>646</v>
      </c>
      <c r="G48">
        <f>SUM(C37:C48)</f>
        <v>1817</v>
      </c>
    </row>
    <row r="49" spans="1:7" x14ac:dyDescent="0.25">
      <c r="A49" s="2">
        <v>41576</v>
      </c>
      <c r="B49" s="1">
        <v>0.38541666666666669</v>
      </c>
      <c r="C49">
        <v>117</v>
      </c>
      <c r="D49">
        <v>65</v>
      </c>
      <c r="E49">
        <v>52</v>
      </c>
      <c r="F49">
        <f>SUM(C46:C49)</f>
        <v>581</v>
      </c>
      <c r="G49">
        <f>SUM(C38:C49)</f>
        <v>1846</v>
      </c>
    </row>
    <row r="50" spans="1:7" x14ac:dyDescent="0.25">
      <c r="A50" s="2">
        <v>41576</v>
      </c>
      <c r="B50" s="1">
        <v>0.39583333333333331</v>
      </c>
      <c r="C50">
        <v>140</v>
      </c>
      <c r="D50">
        <v>88</v>
      </c>
      <c r="E50">
        <v>52</v>
      </c>
      <c r="F50">
        <f>SUM(C47:C50)</f>
        <v>553</v>
      </c>
      <c r="G50">
        <f>SUM(C39:C50)</f>
        <v>1886</v>
      </c>
    </row>
    <row r="51" spans="1:7" x14ac:dyDescent="0.25">
      <c r="A51" s="2">
        <v>41576</v>
      </c>
      <c r="B51" s="1">
        <v>0.40625</v>
      </c>
      <c r="C51">
        <v>137</v>
      </c>
      <c r="D51">
        <v>79</v>
      </c>
      <c r="E51">
        <v>58</v>
      </c>
      <c r="F51">
        <f>SUM(C48:C51)</f>
        <v>522</v>
      </c>
      <c r="G51">
        <f>SUM(C40:C51)</f>
        <v>1909</v>
      </c>
    </row>
    <row r="52" spans="1:7" x14ac:dyDescent="0.25">
      <c r="A52" s="2">
        <v>41576</v>
      </c>
      <c r="B52" s="1">
        <v>0.41666666666666669</v>
      </c>
      <c r="C52">
        <v>126</v>
      </c>
      <c r="D52">
        <v>83</v>
      </c>
      <c r="E52">
        <v>43</v>
      </c>
      <c r="F52">
        <f>SUM(C49:C52)</f>
        <v>520</v>
      </c>
      <c r="G52">
        <f>SUM(C41:C52)</f>
        <v>1886</v>
      </c>
    </row>
    <row r="53" spans="1:7" x14ac:dyDescent="0.25">
      <c r="A53" s="2">
        <v>41576</v>
      </c>
      <c r="B53" s="1">
        <v>0.42708333333333331</v>
      </c>
      <c r="C53">
        <v>138</v>
      </c>
      <c r="D53">
        <v>94</v>
      </c>
      <c r="E53">
        <v>44</v>
      </c>
      <c r="F53">
        <f>SUM(C50:C53)</f>
        <v>541</v>
      </c>
      <c r="G53">
        <f>SUM(C42:C53)</f>
        <v>1880</v>
      </c>
    </row>
    <row r="54" spans="1:7" x14ac:dyDescent="0.25">
      <c r="A54" s="2">
        <v>41576</v>
      </c>
      <c r="B54" s="1">
        <v>0.4375</v>
      </c>
      <c r="C54">
        <v>138</v>
      </c>
      <c r="D54">
        <v>88</v>
      </c>
      <c r="E54">
        <v>50</v>
      </c>
      <c r="F54">
        <f>SUM(C51:C54)</f>
        <v>539</v>
      </c>
      <c r="G54">
        <f>SUM(C43:C54)</f>
        <v>1860</v>
      </c>
    </row>
    <row r="55" spans="1:7" x14ac:dyDescent="0.25">
      <c r="A55" s="2">
        <v>41576</v>
      </c>
      <c r="B55" s="1">
        <v>0.44791666666666669</v>
      </c>
      <c r="C55">
        <v>130</v>
      </c>
      <c r="D55">
        <v>75</v>
      </c>
      <c r="E55">
        <v>55</v>
      </c>
      <c r="F55">
        <f>SUM(C52:C55)</f>
        <v>532</v>
      </c>
      <c r="G55">
        <f>SUM(C44:C55)</f>
        <v>1790</v>
      </c>
    </row>
    <row r="56" spans="1:7" x14ac:dyDescent="0.25">
      <c r="A56" s="2">
        <v>41576</v>
      </c>
      <c r="B56" s="1">
        <v>0.45833333333333331</v>
      </c>
      <c r="C56">
        <v>117</v>
      </c>
      <c r="D56">
        <v>66</v>
      </c>
      <c r="E56">
        <v>51</v>
      </c>
      <c r="F56">
        <f>SUM(C53:C56)</f>
        <v>523</v>
      </c>
      <c r="G56">
        <f>SUM(C45:C56)</f>
        <v>1689</v>
      </c>
    </row>
    <row r="57" spans="1:7" x14ac:dyDescent="0.25">
      <c r="A57" s="2">
        <v>41576</v>
      </c>
      <c r="B57" s="1">
        <v>0.46875</v>
      </c>
      <c r="C57">
        <v>135</v>
      </c>
      <c r="D57">
        <v>84</v>
      </c>
      <c r="E57">
        <v>51</v>
      </c>
      <c r="F57">
        <f>SUM(C54:C57)</f>
        <v>520</v>
      </c>
      <c r="G57">
        <f>SUM(C46:C57)</f>
        <v>1642</v>
      </c>
    </row>
    <row r="58" spans="1:7" x14ac:dyDescent="0.25">
      <c r="A58" s="2">
        <v>41576</v>
      </c>
      <c r="B58" s="1">
        <v>0.47916666666666669</v>
      </c>
      <c r="C58">
        <v>158</v>
      </c>
      <c r="D58">
        <v>106</v>
      </c>
      <c r="E58">
        <v>52</v>
      </c>
      <c r="F58">
        <f>SUM(C55:C58)</f>
        <v>540</v>
      </c>
      <c r="G58">
        <f>SUM(C47:C58)</f>
        <v>1632</v>
      </c>
    </row>
    <row r="59" spans="1:7" x14ac:dyDescent="0.25">
      <c r="A59" s="2">
        <v>41576</v>
      </c>
      <c r="B59" s="1">
        <v>0.48958333333333331</v>
      </c>
      <c r="C59">
        <v>144</v>
      </c>
      <c r="D59">
        <v>89</v>
      </c>
      <c r="E59">
        <v>55</v>
      </c>
      <c r="F59">
        <f>SUM(C56:C59)</f>
        <v>554</v>
      </c>
      <c r="G59">
        <f>SUM(C48:C59)</f>
        <v>1608</v>
      </c>
    </row>
    <row r="60" spans="1:7" x14ac:dyDescent="0.25">
      <c r="A60" s="2">
        <v>41576</v>
      </c>
      <c r="B60" s="1">
        <v>0.5</v>
      </c>
      <c r="C60">
        <v>165</v>
      </c>
      <c r="D60">
        <v>113</v>
      </c>
      <c r="E60">
        <v>52</v>
      </c>
      <c r="F60">
        <f>SUM(C57:C60)</f>
        <v>602</v>
      </c>
      <c r="G60">
        <f>SUM(C49:C60)</f>
        <v>1645</v>
      </c>
    </row>
    <row r="61" spans="1:7" x14ac:dyDescent="0.25">
      <c r="A61" s="2">
        <v>41576</v>
      </c>
      <c r="B61" s="1">
        <v>0.51041666666666663</v>
      </c>
      <c r="C61">
        <v>143</v>
      </c>
      <c r="D61">
        <v>90</v>
      </c>
      <c r="E61">
        <v>53</v>
      </c>
      <c r="F61">
        <f>SUM(C58:C61)</f>
        <v>610</v>
      </c>
      <c r="G61">
        <f>SUM(C50:C61)</f>
        <v>1671</v>
      </c>
    </row>
    <row r="62" spans="1:7" x14ac:dyDescent="0.25">
      <c r="A62" s="2">
        <v>41576</v>
      </c>
      <c r="B62" s="1">
        <v>0.52083333333333337</v>
      </c>
      <c r="C62">
        <v>162</v>
      </c>
      <c r="D62">
        <v>104</v>
      </c>
      <c r="E62">
        <v>58</v>
      </c>
      <c r="F62">
        <f>SUM(C59:C62)</f>
        <v>614</v>
      </c>
      <c r="G62">
        <f>SUM(C51:C62)</f>
        <v>1693</v>
      </c>
    </row>
    <row r="63" spans="1:7" x14ac:dyDescent="0.25">
      <c r="A63" s="2">
        <v>41576</v>
      </c>
      <c r="B63" s="1">
        <v>0.53125</v>
      </c>
      <c r="C63">
        <v>160</v>
      </c>
      <c r="D63">
        <v>112</v>
      </c>
      <c r="E63">
        <v>48</v>
      </c>
      <c r="F63">
        <f>SUM(C60:C63)</f>
        <v>630</v>
      </c>
      <c r="G63">
        <f>SUM(C52:C63)</f>
        <v>1716</v>
      </c>
    </row>
    <row r="64" spans="1:7" x14ac:dyDescent="0.25">
      <c r="A64" s="2">
        <v>41576</v>
      </c>
      <c r="B64" s="1">
        <v>0.54166666666666663</v>
      </c>
      <c r="C64">
        <v>178</v>
      </c>
      <c r="D64">
        <v>120</v>
      </c>
      <c r="E64">
        <v>58</v>
      </c>
      <c r="F64">
        <f>SUM(C61:C64)</f>
        <v>643</v>
      </c>
      <c r="G64">
        <f>SUM(C53:C64)</f>
        <v>1768</v>
      </c>
    </row>
    <row r="65" spans="1:7" x14ac:dyDescent="0.25">
      <c r="A65" s="2">
        <v>41576</v>
      </c>
      <c r="B65" s="1">
        <v>0.55208333333333337</v>
      </c>
      <c r="C65">
        <v>166</v>
      </c>
      <c r="D65">
        <v>116</v>
      </c>
      <c r="E65">
        <v>50</v>
      </c>
      <c r="F65">
        <f>SUM(C62:C65)</f>
        <v>666</v>
      </c>
      <c r="G65">
        <f>SUM(C54:C65)</f>
        <v>1796</v>
      </c>
    </row>
    <row r="66" spans="1:7" x14ac:dyDescent="0.25">
      <c r="A66" s="2">
        <v>41576</v>
      </c>
      <c r="B66" s="1">
        <v>0.5625</v>
      </c>
      <c r="C66">
        <v>158</v>
      </c>
      <c r="D66">
        <v>104</v>
      </c>
      <c r="E66">
        <v>54</v>
      </c>
      <c r="F66">
        <f>SUM(C63:C66)</f>
        <v>662</v>
      </c>
      <c r="G66">
        <f>SUM(C55:C66)</f>
        <v>1816</v>
      </c>
    </row>
    <row r="67" spans="1:7" x14ac:dyDescent="0.25">
      <c r="A67" s="2">
        <v>41576</v>
      </c>
      <c r="B67" s="1">
        <v>0.57291666666666663</v>
      </c>
      <c r="C67">
        <v>168</v>
      </c>
      <c r="D67">
        <v>122</v>
      </c>
      <c r="E67">
        <v>46</v>
      </c>
      <c r="F67">
        <f>SUM(C64:C67)</f>
        <v>670</v>
      </c>
      <c r="G67">
        <f>SUM(C56:C67)</f>
        <v>1854</v>
      </c>
    </row>
    <row r="68" spans="1:7" x14ac:dyDescent="0.25">
      <c r="A68" s="2">
        <v>41576</v>
      </c>
      <c r="B68" s="1">
        <v>0.58333333333333337</v>
      </c>
      <c r="C68">
        <v>180</v>
      </c>
      <c r="D68">
        <v>124</v>
      </c>
      <c r="E68">
        <v>56</v>
      </c>
      <c r="F68">
        <f>SUM(C65:C68)</f>
        <v>672</v>
      </c>
      <c r="G68">
        <f>SUM(C57:C68)</f>
        <v>1917</v>
      </c>
    </row>
    <row r="69" spans="1:7" x14ac:dyDescent="0.25">
      <c r="A69" s="2">
        <v>41576</v>
      </c>
      <c r="B69" s="1">
        <v>0.59375</v>
      </c>
      <c r="C69">
        <v>199</v>
      </c>
      <c r="D69">
        <v>137</v>
      </c>
      <c r="E69">
        <v>62</v>
      </c>
      <c r="F69">
        <f>SUM(C66:C69)</f>
        <v>705</v>
      </c>
      <c r="G69">
        <f>SUM(C58:C69)</f>
        <v>1981</v>
      </c>
    </row>
    <row r="70" spans="1:7" x14ac:dyDescent="0.25">
      <c r="A70" s="2">
        <v>41576</v>
      </c>
      <c r="B70" s="1">
        <v>0.60416666666666663</v>
      </c>
      <c r="C70">
        <v>175</v>
      </c>
      <c r="D70">
        <v>125</v>
      </c>
      <c r="E70">
        <v>50</v>
      </c>
      <c r="F70">
        <f>SUM(C67:C70)</f>
        <v>722</v>
      </c>
      <c r="G70">
        <f>SUM(C59:C70)</f>
        <v>1998</v>
      </c>
    </row>
    <row r="71" spans="1:7" x14ac:dyDescent="0.25">
      <c r="A71" s="2">
        <v>41576</v>
      </c>
      <c r="B71" s="1">
        <v>0.61458333333333337</v>
      </c>
      <c r="C71">
        <v>228</v>
      </c>
      <c r="D71">
        <v>166</v>
      </c>
      <c r="E71">
        <v>62</v>
      </c>
      <c r="F71">
        <f>SUM(C68:C71)</f>
        <v>782</v>
      </c>
      <c r="G71">
        <f>SUM(C60:C71)</f>
        <v>2082</v>
      </c>
    </row>
    <row r="72" spans="1:7" x14ac:dyDescent="0.25">
      <c r="A72" s="2">
        <v>41576</v>
      </c>
      <c r="B72" s="1">
        <v>0.625</v>
      </c>
      <c r="C72">
        <v>208</v>
      </c>
      <c r="D72">
        <v>150</v>
      </c>
      <c r="E72">
        <v>58</v>
      </c>
      <c r="F72">
        <f>SUM(C69:C72)</f>
        <v>810</v>
      </c>
      <c r="G72">
        <f>SUM(C61:C72)</f>
        <v>2125</v>
      </c>
    </row>
    <row r="73" spans="1:7" x14ac:dyDescent="0.25">
      <c r="A73" s="2">
        <v>41576</v>
      </c>
      <c r="B73" s="1">
        <v>0.63541666666666663</v>
      </c>
      <c r="C73">
        <v>238</v>
      </c>
      <c r="D73">
        <v>158</v>
      </c>
      <c r="E73">
        <v>80</v>
      </c>
      <c r="F73">
        <f>SUM(C70:C73)</f>
        <v>849</v>
      </c>
      <c r="G73">
        <f>SUM(C62:C73)</f>
        <v>2220</v>
      </c>
    </row>
    <row r="74" spans="1:7" x14ac:dyDescent="0.25">
      <c r="A74" s="2">
        <v>41576</v>
      </c>
      <c r="B74" s="1">
        <v>0.64583333333333337</v>
      </c>
      <c r="C74">
        <v>201</v>
      </c>
      <c r="D74">
        <v>140</v>
      </c>
      <c r="E74">
        <v>61</v>
      </c>
      <c r="F74">
        <f>SUM(C71:C74)</f>
        <v>875</v>
      </c>
      <c r="G74">
        <f>SUM(C63:C74)</f>
        <v>2259</v>
      </c>
    </row>
    <row r="75" spans="1:7" x14ac:dyDescent="0.25">
      <c r="A75" s="2">
        <v>41576</v>
      </c>
      <c r="B75" s="1">
        <v>0.65625</v>
      </c>
      <c r="C75">
        <v>198</v>
      </c>
      <c r="D75">
        <v>144</v>
      </c>
      <c r="E75">
        <v>54</v>
      </c>
      <c r="F75">
        <f>SUM(C72:C75)</f>
        <v>845</v>
      </c>
      <c r="G75">
        <f>SUM(C64:C75)</f>
        <v>2297</v>
      </c>
    </row>
    <row r="76" spans="1:7" x14ac:dyDescent="0.25">
      <c r="A76" s="2">
        <v>41576</v>
      </c>
      <c r="B76" s="1">
        <v>0.66666666666666663</v>
      </c>
      <c r="C76">
        <v>217</v>
      </c>
      <c r="D76">
        <v>169</v>
      </c>
      <c r="E76">
        <v>48</v>
      </c>
      <c r="F76">
        <f>SUM(C73:C76)</f>
        <v>854</v>
      </c>
      <c r="G76">
        <f>SUM(C65:C76)</f>
        <v>2336</v>
      </c>
    </row>
    <row r="77" spans="1:7" x14ac:dyDescent="0.25">
      <c r="A77" s="2">
        <v>41576</v>
      </c>
      <c r="B77" s="1">
        <v>0.67708333333333337</v>
      </c>
      <c r="C77">
        <v>244</v>
      </c>
      <c r="D77">
        <v>178</v>
      </c>
      <c r="E77">
        <v>66</v>
      </c>
      <c r="F77">
        <f>SUM(C74:C77)</f>
        <v>860</v>
      </c>
      <c r="G77">
        <f>SUM(C66:C77)</f>
        <v>2414</v>
      </c>
    </row>
    <row r="78" spans="1:7" x14ac:dyDescent="0.25">
      <c r="A78" s="2">
        <v>41576</v>
      </c>
      <c r="B78" s="1">
        <v>0.6875</v>
      </c>
      <c r="C78">
        <v>242</v>
      </c>
      <c r="D78">
        <v>182</v>
      </c>
      <c r="E78">
        <v>60</v>
      </c>
      <c r="F78">
        <f>SUM(C75:C78)</f>
        <v>901</v>
      </c>
      <c r="G78">
        <f>SUM(C67:C78)</f>
        <v>2498</v>
      </c>
    </row>
    <row r="79" spans="1:7" x14ac:dyDescent="0.25">
      <c r="A79" s="2">
        <v>41576</v>
      </c>
      <c r="B79" s="1">
        <v>0.69791666666666663</v>
      </c>
      <c r="C79">
        <v>274</v>
      </c>
      <c r="D79">
        <v>214</v>
      </c>
      <c r="E79">
        <v>60</v>
      </c>
      <c r="F79">
        <f>SUM(C76:C79)</f>
        <v>977</v>
      </c>
      <c r="G79">
        <f>SUM(C68:C79)</f>
        <v>2604</v>
      </c>
    </row>
    <row r="80" spans="1:7" x14ac:dyDescent="0.25">
      <c r="A80" s="2">
        <v>41576</v>
      </c>
      <c r="B80" s="1">
        <v>0.70833333333333337</v>
      </c>
      <c r="C80">
        <v>252</v>
      </c>
      <c r="D80">
        <v>190</v>
      </c>
      <c r="E80">
        <v>62</v>
      </c>
      <c r="F80">
        <f>SUM(C77:C80)</f>
        <v>1012</v>
      </c>
      <c r="G80">
        <f>SUM(C69:C80)</f>
        <v>2676</v>
      </c>
    </row>
    <row r="81" spans="1:7" x14ac:dyDescent="0.25">
      <c r="A81" s="2">
        <v>41576</v>
      </c>
      <c r="B81" s="1">
        <v>0.71875</v>
      </c>
      <c r="C81">
        <v>252</v>
      </c>
      <c r="D81">
        <v>206</v>
      </c>
      <c r="E81">
        <v>46</v>
      </c>
      <c r="F81">
        <f>SUM(C78:C81)</f>
        <v>1020</v>
      </c>
      <c r="G81">
        <f>SUM(C70:C81)</f>
        <v>2729</v>
      </c>
    </row>
    <row r="82" spans="1:7" x14ac:dyDescent="0.25">
      <c r="A82" s="2">
        <v>41576</v>
      </c>
      <c r="B82" s="1">
        <v>0.72916666666666663</v>
      </c>
      <c r="C82">
        <v>278</v>
      </c>
      <c r="D82">
        <v>216</v>
      </c>
      <c r="E82">
        <v>62</v>
      </c>
      <c r="F82">
        <f>SUM(C79:C82)</f>
        <v>1056</v>
      </c>
      <c r="G82">
        <f>SUM(C71:C82)</f>
        <v>2832</v>
      </c>
    </row>
    <row r="83" spans="1:7" x14ac:dyDescent="0.25">
      <c r="A83" s="2">
        <v>41576</v>
      </c>
      <c r="B83" s="1">
        <v>0.73958333333333337</v>
      </c>
      <c r="C83">
        <v>277</v>
      </c>
      <c r="D83">
        <v>223</v>
      </c>
      <c r="E83">
        <v>54</v>
      </c>
      <c r="F83">
        <f>SUM(C80:C83)</f>
        <v>1059</v>
      </c>
      <c r="G83">
        <f>SUM(C72:C83)</f>
        <v>2881</v>
      </c>
    </row>
    <row r="84" spans="1:7" x14ac:dyDescent="0.25">
      <c r="A84" s="2">
        <v>41576</v>
      </c>
      <c r="B84" s="1">
        <v>0.75</v>
      </c>
      <c r="C84">
        <v>254</v>
      </c>
      <c r="D84">
        <v>210</v>
      </c>
      <c r="E84">
        <v>44</v>
      </c>
      <c r="F84">
        <f>SUM(C81:C84)</f>
        <v>1061</v>
      </c>
      <c r="G84">
        <f>SUM(C73:C84)</f>
        <v>2927</v>
      </c>
    </row>
    <row r="85" spans="1:7" x14ac:dyDescent="0.25">
      <c r="A85" s="2">
        <v>41576</v>
      </c>
      <c r="B85" s="1">
        <v>0.76041666666666663</v>
      </c>
      <c r="C85">
        <v>198</v>
      </c>
      <c r="D85">
        <v>140</v>
      </c>
      <c r="E85">
        <v>58</v>
      </c>
      <c r="F85">
        <f>SUM(C82:C85)</f>
        <v>1007</v>
      </c>
      <c r="G85">
        <f>SUM(C74:C85)</f>
        <v>2887</v>
      </c>
    </row>
    <row r="86" spans="1:7" x14ac:dyDescent="0.25">
      <c r="A86" s="2">
        <v>41576</v>
      </c>
      <c r="B86" s="1">
        <v>0.77083333333333337</v>
      </c>
      <c r="C86">
        <v>190</v>
      </c>
      <c r="D86">
        <v>134</v>
      </c>
      <c r="E86">
        <v>56</v>
      </c>
      <c r="F86">
        <f>SUM(C83:C86)</f>
        <v>919</v>
      </c>
      <c r="G86">
        <f>SUM(C75:C86)</f>
        <v>2876</v>
      </c>
    </row>
    <row r="87" spans="1:7" x14ac:dyDescent="0.25">
      <c r="A87" s="2">
        <v>41576</v>
      </c>
      <c r="B87" s="1">
        <v>0.78125</v>
      </c>
      <c r="C87">
        <v>150</v>
      </c>
      <c r="D87">
        <v>112</v>
      </c>
      <c r="E87">
        <v>38</v>
      </c>
      <c r="F87">
        <f>SUM(C84:C87)</f>
        <v>792</v>
      </c>
      <c r="G87">
        <f>SUM(C76:C87)</f>
        <v>2828</v>
      </c>
    </row>
    <row r="88" spans="1:7" x14ac:dyDescent="0.25">
      <c r="A88" s="2">
        <v>41576</v>
      </c>
      <c r="B88" s="1">
        <v>0.79166666666666663</v>
      </c>
      <c r="C88">
        <v>156</v>
      </c>
      <c r="D88">
        <v>106</v>
      </c>
      <c r="E88">
        <v>50</v>
      </c>
      <c r="F88">
        <f>SUM(C85:C88)</f>
        <v>694</v>
      </c>
      <c r="G88">
        <f>SUM(C77:C88)</f>
        <v>2767</v>
      </c>
    </row>
    <row r="89" spans="1:7" x14ac:dyDescent="0.25">
      <c r="A89" s="2">
        <v>41576</v>
      </c>
      <c r="B89" s="1">
        <v>0.80208333333333337</v>
      </c>
      <c r="C89">
        <v>148</v>
      </c>
      <c r="D89">
        <v>114</v>
      </c>
      <c r="E89">
        <v>34</v>
      </c>
      <c r="F89">
        <f>SUM(C86:C89)</f>
        <v>644</v>
      </c>
      <c r="G89">
        <f>SUM(C78:C89)</f>
        <v>2671</v>
      </c>
    </row>
    <row r="90" spans="1:7" x14ac:dyDescent="0.25">
      <c r="A90" s="2">
        <v>41576</v>
      </c>
      <c r="B90" s="1">
        <v>0.8125</v>
      </c>
      <c r="C90">
        <v>140</v>
      </c>
      <c r="D90">
        <v>104</v>
      </c>
      <c r="E90">
        <v>36</v>
      </c>
      <c r="F90">
        <f>SUM(C87:C90)</f>
        <v>594</v>
      </c>
      <c r="G90">
        <f>SUM(C79:C90)</f>
        <v>2569</v>
      </c>
    </row>
    <row r="91" spans="1:7" x14ac:dyDescent="0.25">
      <c r="A91" s="2">
        <v>41576</v>
      </c>
      <c r="B91" s="1">
        <v>0.82291666666666663</v>
      </c>
      <c r="C91">
        <v>128</v>
      </c>
      <c r="D91">
        <v>98</v>
      </c>
      <c r="E91">
        <v>30</v>
      </c>
      <c r="F91">
        <f>SUM(C88:C91)</f>
        <v>572</v>
      </c>
      <c r="G91">
        <f>SUM(C80:C91)</f>
        <v>2423</v>
      </c>
    </row>
    <row r="92" spans="1:7" x14ac:dyDescent="0.25">
      <c r="A92" s="2">
        <v>41576</v>
      </c>
      <c r="B92" s="1">
        <v>0.83333333333333337</v>
      </c>
      <c r="C92">
        <v>137</v>
      </c>
      <c r="D92">
        <v>109</v>
      </c>
      <c r="E92">
        <v>28</v>
      </c>
      <c r="F92">
        <f>SUM(C89:C92)</f>
        <v>553</v>
      </c>
      <c r="G92">
        <f>SUM(C81:C92)</f>
        <v>2308</v>
      </c>
    </row>
    <row r="93" spans="1:7" x14ac:dyDescent="0.25">
      <c r="A93" s="2">
        <v>41576</v>
      </c>
      <c r="B93" s="1">
        <v>0.84375</v>
      </c>
      <c r="C93">
        <v>116</v>
      </c>
      <c r="D93">
        <v>86</v>
      </c>
      <c r="E93">
        <v>30</v>
      </c>
      <c r="F93">
        <f>SUM(C90:C93)</f>
        <v>521</v>
      </c>
      <c r="G93">
        <f>SUM(C82:C93)</f>
        <v>2172</v>
      </c>
    </row>
    <row r="94" spans="1:7" x14ac:dyDescent="0.25">
      <c r="A94" s="2">
        <v>41576</v>
      </c>
      <c r="B94" s="1">
        <v>0.85416666666666663</v>
      </c>
      <c r="C94">
        <v>97</v>
      </c>
      <c r="D94">
        <v>71</v>
      </c>
      <c r="E94">
        <v>26</v>
      </c>
      <c r="F94">
        <f>SUM(C91:C94)</f>
        <v>478</v>
      </c>
      <c r="G94">
        <f>SUM(C83:C94)</f>
        <v>1991</v>
      </c>
    </row>
    <row r="95" spans="1:7" x14ac:dyDescent="0.25">
      <c r="A95" s="2">
        <v>41576</v>
      </c>
      <c r="B95" s="1">
        <v>0.86458333333333337</v>
      </c>
      <c r="C95">
        <v>69</v>
      </c>
      <c r="D95">
        <v>54</v>
      </c>
      <c r="E95">
        <v>15</v>
      </c>
      <c r="F95">
        <f>SUM(C92:C95)</f>
        <v>419</v>
      </c>
      <c r="G95">
        <f>SUM(C84:C95)</f>
        <v>1783</v>
      </c>
    </row>
    <row r="96" spans="1:7" x14ac:dyDescent="0.25">
      <c r="A96" s="2">
        <v>41576</v>
      </c>
      <c r="B96" s="1">
        <v>0.875</v>
      </c>
      <c r="C96">
        <v>95</v>
      </c>
      <c r="D96">
        <v>74</v>
      </c>
      <c r="E96">
        <v>21</v>
      </c>
      <c r="F96">
        <f>SUM(C93:C96)</f>
        <v>377</v>
      </c>
      <c r="G96">
        <f>SUM(C85:C96)</f>
        <v>1624</v>
      </c>
    </row>
    <row r="97" spans="1:7" x14ac:dyDescent="0.25">
      <c r="A97" s="2">
        <v>41576</v>
      </c>
      <c r="B97" s="1">
        <v>0.88541666666666663</v>
      </c>
      <c r="C97">
        <v>93</v>
      </c>
      <c r="D97">
        <v>64</v>
      </c>
      <c r="E97">
        <v>29</v>
      </c>
      <c r="F97">
        <f>SUM(C94:C97)</f>
        <v>354</v>
      </c>
      <c r="G97">
        <f>SUM(C86:C97)</f>
        <v>1519</v>
      </c>
    </row>
    <row r="98" spans="1:7" x14ac:dyDescent="0.25">
      <c r="A98" s="2">
        <v>41576</v>
      </c>
      <c r="B98" s="1">
        <v>0.89583333333333337</v>
      </c>
      <c r="C98">
        <v>71</v>
      </c>
      <c r="D98">
        <v>55</v>
      </c>
      <c r="E98">
        <v>16</v>
      </c>
      <c r="F98">
        <f>SUM(C95:C98)</f>
        <v>328</v>
      </c>
      <c r="G98">
        <f>SUM(C87:C98)</f>
        <v>1400</v>
      </c>
    </row>
    <row r="99" spans="1:7" x14ac:dyDescent="0.25">
      <c r="A99" s="2">
        <v>41576</v>
      </c>
      <c r="B99" s="1">
        <v>0.90625</v>
      </c>
      <c r="C99">
        <v>60</v>
      </c>
      <c r="D99">
        <v>38</v>
      </c>
      <c r="E99">
        <v>22</v>
      </c>
      <c r="F99">
        <f>SUM(C96:C99)</f>
        <v>319</v>
      </c>
      <c r="G99">
        <f>SUM(C88:C99)</f>
        <v>1310</v>
      </c>
    </row>
    <row r="100" spans="1:7" x14ac:dyDescent="0.25">
      <c r="A100" s="2">
        <v>41576</v>
      </c>
      <c r="B100" s="1">
        <v>0.91666666666666663</v>
      </c>
      <c r="C100">
        <v>69</v>
      </c>
      <c r="D100">
        <v>51</v>
      </c>
      <c r="E100">
        <v>18</v>
      </c>
      <c r="F100">
        <f>SUM(C97:C100)</f>
        <v>293</v>
      </c>
      <c r="G100">
        <f>SUM(C89:C100)</f>
        <v>1223</v>
      </c>
    </row>
    <row r="101" spans="1:7" x14ac:dyDescent="0.25">
      <c r="A101" s="2">
        <v>41576</v>
      </c>
      <c r="B101" s="1">
        <v>0.92708333333333337</v>
      </c>
      <c r="C101">
        <v>50</v>
      </c>
      <c r="D101">
        <v>36</v>
      </c>
      <c r="E101">
        <v>14</v>
      </c>
      <c r="F101">
        <f>SUM(C98:C101)</f>
        <v>250</v>
      </c>
      <c r="G101">
        <f>SUM(C90:C101)</f>
        <v>1125</v>
      </c>
    </row>
    <row r="102" spans="1:7" x14ac:dyDescent="0.25">
      <c r="A102" s="2">
        <v>41576</v>
      </c>
      <c r="B102" s="1">
        <v>0.9375</v>
      </c>
      <c r="C102">
        <v>35</v>
      </c>
      <c r="D102">
        <v>27</v>
      </c>
      <c r="E102">
        <v>8</v>
      </c>
      <c r="F102">
        <f>SUM(C99:C102)</f>
        <v>214</v>
      </c>
      <c r="G102">
        <f>SUM(C91:C102)</f>
        <v>1020</v>
      </c>
    </row>
    <row r="103" spans="1:7" x14ac:dyDescent="0.25">
      <c r="A103" s="2">
        <v>41576</v>
      </c>
      <c r="B103" s="1">
        <v>0.94791666666666663</v>
      </c>
      <c r="C103">
        <v>29</v>
      </c>
      <c r="D103">
        <v>25</v>
      </c>
      <c r="E103">
        <v>4</v>
      </c>
      <c r="F103">
        <f>SUM(C100:C103)</f>
        <v>183</v>
      </c>
      <c r="G103">
        <f>SUM(C92:C103)</f>
        <v>921</v>
      </c>
    </row>
    <row r="104" spans="1:7" x14ac:dyDescent="0.25">
      <c r="A104" s="2">
        <v>41576</v>
      </c>
      <c r="B104" s="1">
        <v>0.95833333333333337</v>
      </c>
      <c r="C104">
        <v>38</v>
      </c>
      <c r="D104">
        <v>24</v>
      </c>
      <c r="E104">
        <v>14</v>
      </c>
      <c r="F104">
        <f>SUM(C101:C104)</f>
        <v>152</v>
      </c>
      <c r="G104">
        <f>SUM(C93:C104)</f>
        <v>822</v>
      </c>
    </row>
    <row r="105" spans="1:7" x14ac:dyDescent="0.25">
      <c r="A105" s="2">
        <v>41576</v>
      </c>
      <c r="B105" s="1">
        <v>0.96875</v>
      </c>
      <c r="C105">
        <v>29</v>
      </c>
      <c r="D105">
        <v>21</v>
      </c>
      <c r="E105">
        <v>8</v>
      </c>
      <c r="F105">
        <f>SUM(C102:C105)</f>
        <v>131</v>
      </c>
      <c r="G105">
        <f>SUM(C94:C105)</f>
        <v>735</v>
      </c>
    </row>
    <row r="106" spans="1:7" x14ac:dyDescent="0.25">
      <c r="A106" s="2">
        <v>41576</v>
      </c>
      <c r="B106" s="1">
        <v>0.97916666666666663</v>
      </c>
      <c r="C106">
        <v>28</v>
      </c>
      <c r="D106">
        <v>24</v>
      </c>
      <c r="E106">
        <v>4</v>
      </c>
      <c r="F106">
        <f>SUM(C103:C106)</f>
        <v>124</v>
      </c>
      <c r="G106">
        <f>SUM(C95:C106)</f>
        <v>666</v>
      </c>
    </row>
    <row r="107" spans="1:7" x14ac:dyDescent="0.25">
      <c r="A107" s="2">
        <v>41576</v>
      </c>
      <c r="B107" s="1">
        <v>0.98958333333333337</v>
      </c>
      <c r="C107">
        <v>20</v>
      </c>
      <c r="D107">
        <v>12</v>
      </c>
      <c r="E107">
        <v>8</v>
      </c>
      <c r="F107">
        <f>SUM(C104:C107)</f>
        <v>115</v>
      </c>
      <c r="G107">
        <f>SUM(C96:C107)</f>
        <v>617</v>
      </c>
    </row>
    <row r="108" spans="1:7" x14ac:dyDescent="0.25">
      <c r="A108" s="2"/>
      <c r="B108" s="1"/>
    </row>
    <row r="109" spans="1:7" x14ac:dyDescent="0.25">
      <c r="A109" s="2"/>
      <c r="B109" s="1"/>
    </row>
    <row r="110" spans="1:7" x14ac:dyDescent="0.25">
      <c r="A110" s="2"/>
      <c r="B110" s="1"/>
    </row>
    <row r="111" spans="1:7" x14ac:dyDescent="0.25">
      <c r="A111" s="2"/>
      <c r="B111" s="1"/>
    </row>
    <row r="112" spans="1:7" x14ac:dyDescent="0.25">
      <c r="A112" s="2"/>
      <c r="B112" s="1"/>
    </row>
    <row r="113" spans="1:2" x14ac:dyDescent="0.25">
      <c r="A113" s="2"/>
      <c r="B113" s="1"/>
    </row>
    <row r="114" spans="1:2" x14ac:dyDescent="0.25">
      <c r="A114" s="2"/>
      <c r="B114" s="1"/>
    </row>
    <row r="115" spans="1:2" x14ac:dyDescent="0.25">
      <c r="A115" s="2"/>
      <c r="B115" s="1"/>
    </row>
    <row r="116" spans="1:2" x14ac:dyDescent="0.25">
      <c r="A116" s="2"/>
      <c r="B116" s="1"/>
    </row>
    <row r="117" spans="1:2" x14ac:dyDescent="0.25">
      <c r="A117" s="2"/>
      <c r="B117" s="1"/>
    </row>
    <row r="118" spans="1:2" x14ac:dyDescent="0.25">
      <c r="A118" s="2"/>
      <c r="B118" s="1"/>
    </row>
    <row r="119" spans="1:2" x14ac:dyDescent="0.25">
      <c r="A119" s="2"/>
      <c r="B119" s="1"/>
    </row>
    <row r="120" spans="1:2" x14ac:dyDescent="0.25">
      <c r="A120" s="2"/>
      <c r="B120" s="1"/>
    </row>
    <row r="121" spans="1:2" x14ac:dyDescent="0.25">
      <c r="A121" s="2"/>
      <c r="B121" s="1"/>
    </row>
    <row r="122" spans="1:2" x14ac:dyDescent="0.25">
      <c r="A122" s="2"/>
      <c r="B122" s="1"/>
    </row>
    <row r="123" spans="1:2" x14ac:dyDescent="0.25">
      <c r="A123" s="2"/>
      <c r="B123" s="1"/>
    </row>
    <row r="124" spans="1:2" x14ac:dyDescent="0.25">
      <c r="A124" s="2"/>
      <c r="B124" s="1"/>
    </row>
    <row r="125" spans="1:2" x14ac:dyDescent="0.25">
      <c r="A125" s="2"/>
      <c r="B125" s="1"/>
    </row>
    <row r="126" spans="1:2" x14ac:dyDescent="0.25">
      <c r="A126" s="2"/>
      <c r="B126" s="1"/>
    </row>
    <row r="127" spans="1:2" x14ac:dyDescent="0.25">
      <c r="A127" s="2"/>
      <c r="B127" s="1"/>
    </row>
    <row r="128" spans="1:2" x14ac:dyDescent="0.25">
      <c r="A128" s="2"/>
      <c r="B128" s="1"/>
    </row>
    <row r="129" spans="1:2" x14ac:dyDescent="0.25">
      <c r="A129" s="2"/>
      <c r="B129" s="1"/>
    </row>
    <row r="130" spans="1:2" x14ac:dyDescent="0.25">
      <c r="A130" s="2"/>
      <c r="B130" s="1"/>
    </row>
    <row r="131" spans="1:2" x14ac:dyDescent="0.25">
      <c r="A131" s="2"/>
      <c r="B131" s="1"/>
    </row>
    <row r="132" spans="1:2" x14ac:dyDescent="0.25">
      <c r="A132" s="2"/>
      <c r="B132" s="1"/>
    </row>
    <row r="133" spans="1:2" x14ac:dyDescent="0.25">
      <c r="A133" s="2"/>
      <c r="B133" s="1"/>
    </row>
    <row r="134" spans="1:2" x14ac:dyDescent="0.25">
      <c r="A134" s="2"/>
      <c r="B134" s="1"/>
    </row>
    <row r="135" spans="1:2" x14ac:dyDescent="0.25">
      <c r="A135" s="2"/>
      <c r="B135" s="1"/>
    </row>
    <row r="136" spans="1:2" x14ac:dyDescent="0.25">
      <c r="A136" s="2"/>
      <c r="B136" s="1"/>
    </row>
    <row r="137" spans="1:2" x14ac:dyDescent="0.25">
      <c r="A137" s="2"/>
      <c r="B137" s="1"/>
    </row>
    <row r="138" spans="1:2" x14ac:dyDescent="0.25">
      <c r="A138" s="2"/>
      <c r="B138" s="1"/>
    </row>
    <row r="139" spans="1:2" x14ac:dyDescent="0.25">
      <c r="A139" s="2"/>
      <c r="B139" s="1"/>
    </row>
    <row r="140" spans="1:2" x14ac:dyDescent="0.25">
      <c r="A140" s="2"/>
      <c r="B140" s="1"/>
    </row>
    <row r="141" spans="1:2" x14ac:dyDescent="0.25">
      <c r="A141" s="2"/>
      <c r="B141" s="1"/>
    </row>
    <row r="142" spans="1:2" x14ac:dyDescent="0.25">
      <c r="A142" s="2"/>
      <c r="B142" s="1"/>
    </row>
    <row r="143" spans="1:2" x14ac:dyDescent="0.25">
      <c r="A143" s="2"/>
      <c r="B143" s="1"/>
    </row>
    <row r="144" spans="1:2" x14ac:dyDescent="0.25">
      <c r="A144" s="2"/>
      <c r="B144" s="1"/>
    </row>
    <row r="145" spans="1:2" x14ac:dyDescent="0.25">
      <c r="A145" s="2"/>
      <c r="B145" s="1"/>
    </row>
    <row r="146" spans="1:2" x14ac:dyDescent="0.25">
      <c r="A146" s="2"/>
      <c r="B146" s="1"/>
    </row>
    <row r="147" spans="1:2" x14ac:dyDescent="0.25">
      <c r="A147" s="2"/>
      <c r="B147" s="1"/>
    </row>
    <row r="148" spans="1:2" x14ac:dyDescent="0.25">
      <c r="A148" s="2"/>
      <c r="B148" s="1"/>
    </row>
    <row r="149" spans="1:2" x14ac:dyDescent="0.25">
      <c r="A149" s="2"/>
      <c r="B149" s="1"/>
    </row>
    <row r="150" spans="1:2" x14ac:dyDescent="0.25">
      <c r="A150" s="2"/>
      <c r="B150" s="1"/>
    </row>
    <row r="151" spans="1:2" x14ac:dyDescent="0.25">
      <c r="A151" s="2"/>
      <c r="B151" s="1"/>
    </row>
    <row r="152" spans="1:2" x14ac:dyDescent="0.25">
      <c r="A152" s="2"/>
      <c r="B152" s="1"/>
    </row>
    <row r="153" spans="1:2" x14ac:dyDescent="0.25">
      <c r="A153" s="2"/>
      <c r="B153" s="1"/>
    </row>
    <row r="154" spans="1:2" x14ac:dyDescent="0.25">
      <c r="A154" s="2"/>
      <c r="B154" s="1"/>
    </row>
    <row r="155" spans="1:2" x14ac:dyDescent="0.25">
      <c r="A155" s="2"/>
      <c r="B155" s="1"/>
    </row>
    <row r="156" spans="1:2" x14ac:dyDescent="0.25">
      <c r="A156" s="2"/>
      <c r="B156" s="1"/>
    </row>
    <row r="157" spans="1:2" x14ac:dyDescent="0.25">
      <c r="A157" s="2"/>
      <c r="B157" s="1"/>
    </row>
    <row r="158" spans="1:2" x14ac:dyDescent="0.25">
      <c r="A158" s="2"/>
      <c r="B158" s="1"/>
    </row>
    <row r="159" spans="1:2" x14ac:dyDescent="0.25">
      <c r="A159" s="2"/>
      <c r="B159" s="1"/>
    </row>
    <row r="160" spans="1:2" x14ac:dyDescent="0.25">
      <c r="A160" s="2"/>
      <c r="B160" s="1"/>
    </row>
    <row r="161" spans="1:2" x14ac:dyDescent="0.25">
      <c r="A161" s="2"/>
      <c r="B161" s="1"/>
    </row>
    <row r="162" spans="1:2" x14ac:dyDescent="0.25">
      <c r="A162" s="2"/>
      <c r="B162" s="1"/>
    </row>
    <row r="163" spans="1:2" x14ac:dyDescent="0.25">
      <c r="A163" s="2"/>
      <c r="B163" s="1"/>
    </row>
    <row r="164" spans="1:2" x14ac:dyDescent="0.25">
      <c r="A164" s="2"/>
      <c r="B164" s="1"/>
    </row>
    <row r="165" spans="1:2" x14ac:dyDescent="0.25">
      <c r="A165" s="2"/>
      <c r="B165" s="1"/>
    </row>
    <row r="166" spans="1:2" x14ac:dyDescent="0.25">
      <c r="A166" s="2"/>
      <c r="B166" s="1"/>
    </row>
    <row r="167" spans="1:2" x14ac:dyDescent="0.25">
      <c r="A167" s="2"/>
      <c r="B167" s="1"/>
    </row>
    <row r="168" spans="1:2" x14ac:dyDescent="0.25">
      <c r="A168" s="2"/>
      <c r="B168" s="1"/>
    </row>
    <row r="169" spans="1:2" x14ac:dyDescent="0.25">
      <c r="A169" s="2"/>
      <c r="B169" s="1"/>
    </row>
    <row r="170" spans="1:2" x14ac:dyDescent="0.25">
      <c r="A170" s="2"/>
      <c r="B170" s="1"/>
    </row>
    <row r="171" spans="1:2" x14ac:dyDescent="0.25">
      <c r="A171" s="2"/>
      <c r="B171" s="1"/>
    </row>
    <row r="172" spans="1:2" x14ac:dyDescent="0.25">
      <c r="A172" s="2"/>
      <c r="B172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Vol07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2018-05-23T22:35:33Z</dcterms:created>
  <dcterms:modified xsi:type="dcterms:W3CDTF">2018-05-23T22:36:13Z</dcterms:modified>
</cp:coreProperties>
</file>