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1730"/>
  </bookViews>
  <sheets>
    <sheet name="Vol4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F4" i="1"/>
  <c r="C13" i="1"/>
  <c r="C14" i="1"/>
  <c r="F14" i="1" s="1"/>
  <c r="C15" i="1"/>
  <c r="F3" i="1"/>
  <c r="C17" i="1"/>
  <c r="C18" i="1"/>
  <c r="F18" i="1" s="1"/>
  <c r="C19" i="1"/>
  <c r="C20" i="1"/>
  <c r="C21" i="1"/>
  <c r="C22" i="1"/>
  <c r="C23" i="1"/>
  <c r="C24" i="1"/>
  <c r="C25" i="1"/>
  <c r="C26" i="1"/>
  <c r="F26" i="1" s="1"/>
  <c r="C27" i="1"/>
  <c r="C28" i="1"/>
  <c r="C29" i="1"/>
  <c r="C30" i="1"/>
  <c r="F30" i="1" s="1"/>
  <c r="C31" i="1"/>
  <c r="C32" i="1"/>
  <c r="C33" i="1"/>
  <c r="C34" i="1"/>
  <c r="F34" i="1" s="1"/>
  <c r="C35" i="1"/>
  <c r="F35" i="1" s="1"/>
  <c r="G14" i="1" l="1"/>
  <c r="G24" i="1"/>
  <c r="F5" i="1"/>
  <c r="G15" i="1"/>
  <c r="G31" i="1"/>
  <c r="F29" i="1"/>
  <c r="F27" i="1"/>
  <c r="G29" i="1"/>
  <c r="F20" i="1"/>
  <c r="G22" i="1"/>
  <c r="F32" i="1"/>
  <c r="G34" i="1"/>
  <c r="G27" i="1"/>
  <c r="F25" i="1"/>
  <c r="F23" i="1"/>
  <c r="G25" i="1"/>
  <c r="F28" i="1"/>
  <c r="G30" i="1"/>
  <c r="G23" i="1"/>
  <c r="F21" i="1"/>
  <c r="G21" i="1"/>
  <c r="F19" i="1"/>
  <c r="G35" i="1"/>
  <c r="F33" i="1"/>
  <c r="F31" i="1"/>
  <c r="G33" i="1"/>
  <c r="F24" i="1"/>
  <c r="G26" i="1"/>
  <c r="G19" i="1"/>
  <c r="F17" i="1"/>
  <c r="F15" i="1"/>
  <c r="F22" i="1"/>
  <c r="F13" i="1"/>
  <c r="G32" i="1"/>
  <c r="G28" i="1"/>
  <c r="G20" i="1"/>
  <c r="C16" i="1"/>
  <c r="G16" i="1" s="1"/>
  <c r="F12" i="1"/>
  <c r="G2" i="1" l="1"/>
  <c r="F2" i="1"/>
  <c r="F6" i="1" s="1"/>
  <c r="G3" i="1"/>
  <c r="G4" i="1"/>
  <c r="H2" i="1"/>
  <c r="F16" i="1"/>
  <c r="G18" i="1"/>
  <c r="G17" i="1"/>
  <c r="H3" i="1" l="1"/>
  <c r="H4" i="1"/>
  <c r="G5" i="1"/>
  <c r="G6" i="1" s="1"/>
  <c r="H5" i="1" l="1"/>
  <c r="H6" i="1" s="1"/>
</calcChain>
</file>

<file path=xl/sharedStrings.xml><?xml version="1.0" encoding="utf-8"?>
<sst xmlns="http://schemas.openxmlformats.org/spreadsheetml/2006/main" count="34" uniqueCount="33">
  <si>
    <t>Total</t>
  </si>
  <si>
    <t>Time</t>
  </si>
  <si>
    <t>Date</t>
  </si>
  <si>
    <t>WB</t>
  </si>
  <si>
    <t>Pk _3 _Hr</t>
  </si>
  <si>
    <t>Pk_Hr</t>
  </si>
  <si>
    <t>EB</t>
  </si>
  <si>
    <t>'NT-1845'</t>
  </si>
  <si>
    <t>'Counter #':</t>
  </si>
  <si>
    <t xml:space="preserve"> WA'</t>
  </si>
  <si>
    <t>'Tacoma</t>
  </si>
  <si>
    <t xml:space="preserve"> State':</t>
  </si>
  <si>
    <t>'City</t>
  </si>
  <si>
    <t>'Puyallup Avenue w/o E D Street'</t>
  </si>
  <si>
    <t>'Location':</t>
  </si>
  <si>
    <t>ADT</t>
  </si>
  <si>
    <t>S/W</t>
  </si>
  <si>
    <t>'6.0'</t>
  </si>
  <si>
    <t>Sensor Spacing:</t>
  </si>
  <si>
    <t>'52'</t>
  </si>
  <si>
    <t>Sensor Layout:</t>
  </si>
  <si>
    <t>Start Time:</t>
  </si>
  <si>
    <t>Direction</t>
  </si>
  <si>
    <t>N/E</t>
  </si>
  <si>
    <t>Start Date:</t>
  </si>
  <si>
    <t>'13-192-45'</t>
  </si>
  <si>
    <t>Site Code:</t>
  </si>
  <si>
    <t>PM_Pk</t>
  </si>
  <si>
    <t>AM_Pk</t>
  </si>
  <si>
    <t>JNODE</t>
  </si>
  <si>
    <t>INODE</t>
  </si>
  <si>
    <t>'Loc 45 EB.rdf'</t>
  </si>
  <si>
    <t>Data File: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</si>
</sst>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18" fontId="0" fillId="0" borderId="0" xfId="0" applyNumberFormat="1"/>
    <xf numFmtId="14" fontId="0" fillId="0" borderId="0" xfId="0" applyNumberFormat="1"/>
    <xf numFmtId="1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7"/>
  <sheetViews>
    <sheetView tabSelected="1" workbookViewId="0">
      <selection activeCell="M7" sqref="M7"/>
    </sheetView>
  </sheetViews>
  <sheetFormatPr defaultRowHeight="15" x14ac:dyDescent="0.25"/>
  <cols>
    <col min="1" max="1" width="14.85546875" bestFit="1" customWidth="1"/>
    <col min="2" max="2" width="11.85546875" customWidth="1"/>
    <col min="3" max="3" width="11.85546875" style="1" customWidth="1"/>
  </cols>
  <sheetData>
    <row r="1" spans="1:10" x14ac:dyDescent="0.25">
      <c r="A1" t="s">
        <v>32</v>
      </c>
      <c r="B1" t="s">
        <v>31</v>
      </c>
      <c r="C1"/>
      <c r="D1" t="s">
        <v>30</v>
      </c>
      <c r="E1" t="s">
        <v>29</v>
      </c>
      <c r="F1" t="s">
        <v>15</v>
      </c>
      <c r="G1" t="s">
        <v>28</v>
      </c>
      <c r="H1" t="s">
        <v>27</v>
      </c>
    </row>
    <row r="2" spans="1:10" x14ac:dyDescent="0.25">
      <c r="A2" t="s">
        <v>26</v>
      </c>
      <c r="B2" t="s">
        <v>25</v>
      </c>
      <c r="C2"/>
      <c r="D2">
        <v>7304</v>
      </c>
      <c r="E2">
        <v>17952</v>
      </c>
      <c r="F2">
        <f>SUM(C12:C36)</f>
        <v>9793</v>
      </c>
      <c r="G2">
        <f>MAX(F18:F21)</f>
        <v>683</v>
      </c>
      <c r="H2">
        <f>MAX(F27:F30)</f>
        <v>838</v>
      </c>
    </row>
    <row r="3" spans="1:10" x14ac:dyDescent="0.25">
      <c r="A3" t="s">
        <v>24</v>
      </c>
      <c r="B3" s="3">
        <v>41583</v>
      </c>
      <c r="C3"/>
      <c r="F3" s="4">
        <f>SUM(D12:D107)</f>
        <v>4641</v>
      </c>
      <c r="G3">
        <f>INDEX(D18:D21,MATCH(G2,F18:F21,0))</f>
        <v>391</v>
      </c>
      <c r="H3">
        <f>INDEX(D27:D30,MATCH(H2,F27:F30,0))</f>
        <v>304</v>
      </c>
      <c r="I3" t="s">
        <v>23</v>
      </c>
      <c r="J3" t="s">
        <v>22</v>
      </c>
    </row>
    <row r="4" spans="1:10" x14ac:dyDescent="0.25">
      <c r="A4" t="s">
        <v>21</v>
      </c>
      <c r="B4" s="5">
        <v>0</v>
      </c>
      <c r="C4"/>
      <c r="F4" s="4">
        <f>SUM(E12:E107)</f>
        <v>5152</v>
      </c>
      <c r="G4">
        <f>INDEX(E18:E21,MATCH(G2,F18:F21,0))</f>
        <v>292</v>
      </c>
      <c r="H4">
        <f>INDEX(E27:E30,MATCH(H2,F27:F30,0))</f>
        <v>534</v>
      </c>
      <c r="I4" t="s">
        <v>16</v>
      </c>
    </row>
    <row r="5" spans="1:10" x14ac:dyDescent="0.25">
      <c r="A5" t="s">
        <v>20</v>
      </c>
      <c r="B5" t="s">
        <v>19</v>
      </c>
      <c r="C5"/>
      <c r="F5" s="4">
        <f>SUM(F3:F4)</f>
        <v>9793</v>
      </c>
      <c r="G5">
        <f>SUM(G3:G4)</f>
        <v>683</v>
      </c>
      <c r="H5">
        <f>SUM(H3:H4)</f>
        <v>838</v>
      </c>
      <c r="I5" t="s">
        <v>0</v>
      </c>
    </row>
    <row r="6" spans="1:10" x14ac:dyDescent="0.25">
      <c r="A6" t="s">
        <v>18</v>
      </c>
      <c r="B6" t="s">
        <v>17</v>
      </c>
      <c r="C6"/>
      <c r="F6" t="str">
        <f>IF(F2&lt;&gt;F5,"Error", "")</f>
        <v/>
      </c>
      <c r="G6" t="str">
        <f>IF(G2&lt;&gt;G5,"Error", "")</f>
        <v/>
      </c>
      <c r="H6" t="str">
        <f>IF(H2&lt;&gt;H5,"Error", "")</f>
        <v/>
      </c>
    </row>
    <row r="7" spans="1:10" x14ac:dyDescent="0.25">
      <c r="A7" t="s">
        <v>14</v>
      </c>
      <c r="B7" t="s">
        <v>13</v>
      </c>
      <c r="C7"/>
    </row>
    <row r="8" spans="1:10" x14ac:dyDescent="0.25">
      <c r="A8" t="s">
        <v>12</v>
      </c>
      <c r="B8" t="s">
        <v>11</v>
      </c>
      <c r="C8" t="s">
        <v>10</v>
      </c>
      <c r="D8" t="s">
        <v>9</v>
      </c>
    </row>
    <row r="9" spans="1:10" x14ac:dyDescent="0.25">
      <c r="A9" t="s">
        <v>8</v>
      </c>
      <c r="B9" t="s">
        <v>7</v>
      </c>
      <c r="C9"/>
    </row>
    <row r="11" spans="1:10" x14ac:dyDescent="0.25">
      <c r="A11" t="s">
        <v>2</v>
      </c>
      <c r="B11" t="s">
        <v>1</v>
      </c>
      <c r="C11" s="1" t="s">
        <v>0</v>
      </c>
      <c r="D11" t="s">
        <v>6</v>
      </c>
      <c r="E11" t="s">
        <v>3</v>
      </c>
      <c r="F11" t="s">
        <v>5</v>
      </c>
      <c r="G11" t="s">
        <v>4</v>
      </c>
    </row>
    <row r="12" spans="1:10" x14ac:dyDescent="0.25">
      <c r="A12" s="3">
        <v>41583</v>
      </c>
      <c r="B12" s="2">
        <v>0</v>
      </c>
      <c r="C12">
        <f>SUM(D12:E12)</f>
        <v>97</v>
      </c>
      <c r="D12">
        <v>36</v>
      </c>
      <c r="E12">
        <v>61</v>
      </c>
      <c r="F12">
        <f>C12</f>
        <v>97</v>
      </c>
    </row>
    <row r="13" spans="1:10" x14ac:dyDescent="0.25">
      <c r="A13" s="3">
        <v>41583</v>
      </c>
      <c r="B13" s="2">
        <v>4.1666666666666664E-2</v>
      </c>
      <c r="C13">
        <f>SUM(D13:E13)</f>
        <v>66</v>
      </c>
      <c r="D13">
        <v>22</v>
      </c>
      <c r="E13">
        <v>44</v>
      </c>
      <c r="F13">
        <f>C13</f>
        <v>66</v>
      </c>
    </row>
    <row r="14" spans="1:10" x14ac:dyDescent="0.25">
      <c r="A14" s="3">
        <v>41583</v>
      </c>
      <c r="B14" s="2">
        <v>8.3333333333333329E-2</v>
      </c>
      <c r="C14">
        <f>SUM(D14:E14)</f>
        <v>38</v>
      </c>
      <c r="D14">
        <v>15</v>
      </c>
      <c r="E14">
        <v>23</v>
      </c>
      <c r="F14">
        <f>C14</f>
        <v>38</v>
      </c>
      <c r="G14">
        <f>SUM(C12:C14)</f>
        <v>201</v>
      </c>
    </row>
    <row r="15" spans="1:10" x14ac:dyDescent="0.25">
      <c r="A15" s="3">
        <v>41583</v>
      </c>
      <c r="B15" s="2">
        <v>0.125</v>
      </c>
      <c r="C15">
        <f>SUM(D15:E15)</f>
        <v>62</v>
      </c>
      <c r="D15">
        <v>25</v>
      </c>
      <c r="E15">
        <v>37</v>
      </c>
      <c r="F15">
        <f>C15</f>
        <v>62</v>
      </c>
      <c r="G15">
        <f>SUM(C13:C15)</f>
        <v>166</v>
      </c>
    </row>
    <row r="16" spans="1:10" x14ac:dyDescent="0.25">
      <c r="A16" s="3">
        <v>41583</v>
      </c>
      <c r="B16" s="2">
        <v>0.16666666666666666</v>
      </c>
      <c r="C16">
        <f>SUM(D16:E16)</f>
        <v>56</v>
      </c>
      <c r="D16">
        <v>41</v>
      </c>
      <c r="E16">
        <v>15</v>
      </c>
      <c r="F16">
        <f>C16</f>
        <v>56</v>
      </c>
      <c r="G16">
        <f>SUM(C14:C16)</f>
        <v>156</v>
      </c>
    </row>
    <row r="17" spans="1:7" x14ac:dyDescent="0.25">
      <c r="A17" s="3">
        <v>41583</v>
      </c>
      <c r="B17" s="2">
        <v>0.20833333333333334</v>
      </c>
      <c r="C17">
        <f>SUM(D17:E17)</f>
        <v>111</v>
      </c>
      <c r="D17">
        <v>83</v>
      </c>
      <c r="E17">
        <v>28</v>
      </c>
      <c r="F17">
        <f>C17</f>
        <v>111</v>
      </c>
      <c r="G17">
        <f>SUM(C15:C17)</f>
        <v>229</v>
      </c>
    </row>
    <row r="18" spans="1:7" x14ac:dyDescent="0.25">
      <c r="A18" s="3">
        <v>41583</v>
      </c>
      <c r="B18" s="2">
        <v>0.25</v>
      </c>
      <c r="C18">
        <f>SUM(D18:E18)</f>
        <v>354</v>
      </c>
      <c r="D18">
        <v>273</v>
      </c>
      <c r="E18">
        <v>81</v>
      </c>
      <c r="F18">
        <f>C18</f>
        <v>354</v>
      </c>
      <c r="G18">
        <f>SUM(C16:C18)</f>
        <v>521</v>
      </c>
    </row>
    <row r="19" spans="1:7" x14ac:dyDescent="0.25">
      <c r="A19" s="3">
        <v>41583</v>
      </c>
      <c r="B19" s="2">
        <v>0.29166666666666669</v>
      </c>
      <c r="C19">
        <f>SUM(D19:E19)</f>
        <v>584</v>
      </c>
      <c r="D19">
        <v>431</v>
      </c>
      <c r="E19">
        <v>153</v>
      </c>
      <c r="F19">
        <f>C19</f>
        <v>584</v>
      </c>
      <c r="G19">
        <f>SUM(C17:C19)</f>
        <v>1049</v>
      </c>
    </row>
    <row r="20" spans="1:7" x14ac:dyDescent="0.25">
      <c r="A20" s="3">
        <v>41583</v>
      </c>
      <c r="B20" s="2">
        <v>0.33333333333333331</v>
      </c>
      <c r="C20">
        <f>SUM(D20:E20)</f>
        <v>683</v>
      </c>
      <c r="D20">
        <v>391</v>
      </c>
      <c r="E20">
        <v>292</v>
      </c>
      <c r="F20">
        <f>C20</f>
        <v>683</v>
      </c>
      <c r="G20">
        <f>SUM(C18:C20)</f>
        <v>1621</v>
      </c>
    </row>
    <row r="21" spans="1:7" x14ac:dyDescent="0.25">
      <c r="A21" s="3">
        <v>41583</v>
      </c>
      <c r="B21" s="2">
        <v>0.375</v>
      </c>
      <c r="C21">
        <f>SUM(D21:E21)</f>
        <v>553</v>
      </c>
      <c r="D21">
        <v>270</v>
      </c>
      <c r="E21">
        <v>283</v>
      </c>
      <c r="F21">
        <f>C21</f>
        <v>553</v>
      </c>
      <c r="G21">
        <f>SUM(C19:C21)</f>
        <v>1820</v>
      </c>
    </row>
    <row r="22" spans="1:7" x14ac:dyDescent="0.25">
      <c r="A22" s="3">
        <v>41583</v>
      </c>
      <c r="B22" s="2">
        <v>0.41666666666666669</v>
      </c>
      <c r="C22">
        <f>SUM(D22:E22)</f>
        <v>494</v>
      </c>
      <c r="D22">
        <v>235</v>
      </c>
      <c r="E22">
        <v>259</v>
      </c>
      <c r="F22">
        <f>C22</f>
        <v>494</v>
      </c>
      <c r="G22">
        <f>SUM(C20:C22)</f>
        <v>1730</v>
      </c>
    </row>
    <row r="23" spans="1:7" x14ac:dyDescent="0.25">
      <c r="A23" s="3">
        <v>41583</v>
      </c>
      <c r="B23" s="2">
        <v>0.45833333333333331</v>
      </c>
      <c r="C23">
        <f>SUM(D23:E23)</f>
        <v>556</v>
      </c>
      <c r="D23">
        <v>248</v>
      </c>
      <c r="E23">
        <v>308</v>
      </c>
      <c r="F23">
        <f>C23</f>
        <v>556</v>
      </c>
      <c r="G23">
        <f>SUM(C21:C23)</f>
        <v>1603</v>
      </c>
    </row>
    <row r="24" spans="1:7" x14ac:dyDescent="0.25">
      <c r="A24" s="3">
        <v>41583</v>
      </c>
      <c r="B24" s="2">
        <v>0.5</v>
      </c>
      <c r="C24">
        <f>SUM(D24:E24)</f>
        <v>486</v>
      </c>
      <c r="D24">
        <v>226</v>
      </c>
      <c r="E24">
        <v>260</v>
      </c>
      <c r="F24">
        <f>C24</f>
        <v>486</v>
      </c>
      <c r="G24">
        <f>SUM(C22:C24)</f>
        <v>1536</v>
      </c>
    </row>
    <row r="25" spans="1:7" x14ac:dyDescent="0.25">
      <c r="A25" s="3">
        <v>41583</v>
      </c>
      <c r="B25" s="2">
        <v>0.54166666666666663</v>
      </c>
      <c r="C25">
        <f>SUM(D25:E25)</f>
        <v>612</v>
      </c>
      <c r="D25">
        <v>265</v>
      </c>
      <c r="E25">
        <v>347</v>
      </c>
      <c r="F25">
        <f>C25</f>
        <v>612</v>
      </c>
      <c r="G25">
        <f>SUM(C23:C25)</f>
        <v>1654</v>
      </c>
    </row>
    <row r="26" spans="1:7" x14ac:dyDescent="0.25">
      <c r="A26" s="3">
        <v>41583</v>
      </c>
      <c r="B26" s="2">
        <v>0.58333333333333337</v>
      </c>
      <c r="C26">
        <f>SUM(D26:E26)</f>
        <v>600</v>
      </c>
      <c r="D26">
        <v>252</v>
      </c>
      <c r="E26">
        <v>348</v>
      </c>
      <c r="F26">
        <f>C26</f>
        <v>600</v>
      </c>
      <c r="G26">
        <f>SUM(C24:C26)</f>
        <v>1698</v>
      </c>
    </row>
    <row r="27" spans="1:7" x14ac:dyDescent="0.25">
      <c r="A27" s="3">
        <v>41583</v>
      </c>
      <c r="B27" s="2">
        <v>0.625</v>
      </c>
      <c r="C27">
        <f>SUM(D27:E27)</f>
        <v>664</v>
      </c>
      <c r="D27">
        <v>299</v>
      </c>
      <c r="E27">
        <v>365</v>
      </c>
      <c r="F27">
        <f>C27</f>
        <v>664</v>
      </c>
      <c r="G27">
        <f>SUM(C25:C27)</f>
        <v>1876</v>
      </c>
    </row>
    <row r="28" spans="1:7" x14ac:dyDescent="0.25">
      <c r="A28" s="3">
        <v>41583</v>
      </c>
      <c r="B28" s="2">
        <v>0.66666666666666663</v>
      </c>
      <c r="C28">
        <f>SUM(D28:E28)</f>
        <v>710</v>
      </c>
      <c r="D28">
        <v>307</v>
      </c>
      <c r="E28">
        <v>403</v>
      </c>
      <c r="F28">
        <f>C28</f>
        <v>710</v>
      </c>
      <c r="G28">
        <f>SUM(C26:C28)</f>
        <v>1974</v>
      </c>
    </row>
    <row r="29" spans="1:7" x14ac:dyDescent="0.25">
      <c r="A29" s="3">
        <v>41583</v>
      </c>
      <c r="B29" s="2">
        <v>0.70833333333333337</v>
      </c>
      <c r="C29">
        <f>SUM(D29:E29)</f>
        <v>828</v>
      </c>
      <c r="D29">
        <v>353</v>
      </c>
      <c r="E29">
        <v>475</v>
      </c>
      <c r="F29">
        <f>C29</f>
        <v>828</v>
      </c>
      <c r="G29">
        <f>SUM(C27:C29)</f>
        <v>2202</v>
      </c>
    </row>
    <row r="30" spans="1:7" x14ac:dyDescent="0.25">
      <c r="A30" s="3">
        <v>41583</v>
      </c>
      <c r="B30" s="2">
        <v>0.75</v>
      </c>
      <c r="C30">
        <f>SUM(D30:E30)</f>
        <v>838</v>
      </c>
      <c r="D30">
        <v>304</v>
      </c>
      <c r="E30">
        <v>534</v>
      </c>
      <c r="F30">
        <f>C30</f>
        <v>838</v>
      </c>
      <c r="G30">
        <f>SUM(C28:C30)</f>
        <v>2376</v>
      </c>
    </row>
    <row r="31" spans="1:7" x14ac:dyDescent="0.25">
      <c r="A31" s="3">
        <v>41583</v>
      </c>
      <c r="B31" s="2">
        <v>0.79166666666666663</v>
      </c>
      <c r="C31">
        <f>SUM(D31:E31)</f>
        <v>576</v>
      </c>
      <c r="D31">
        <v>211</v>
      </c>
      <c r="E31">
        <v>365</v>
      </c>
      <c r="F31">
        <f>C31</f>
        <v>576</v>
      </c>
      <c r="G31">
        <f>SUM(C29:C31)</f>
        <v>2242</v>
      </c>
    </row>
    <row r="32" spans="1:7" x14ac:dyDescent="0.25">
      <c r="A32" s="3">
        <v>41583</v>
      </c>
      <c r="B32" s="2">
        <v>0.83333333333333337</v>
      </c>
      <c r="C32">
        <f>SUM(D32:E32)</f>
        <v>328</v>
      </c>
      <c r="D32">
        <v>116</v>
      </c>
      <c r="E32">
        <v>212</v>
      </c>
      <c r="F32">
        <f>C32</f>
        <v>328</v>
      </c>
      <c r="G32">
        <f>SUM(C30:C32)</f>
        <v>1742</v>
      </c>
    </row>
    <row r="33" spans="1:7" x14ac:dyDescent="0.25">
      <c r="A33" s="3">
        <v>41583</v>
      </c>
      <c r="B33" s="2">
        <v>0.875</v>
      </c>
      <c r="C33">
        <f>SUM(D33:E33)</f>
        <v>210</v>
      </c>
      <c r="D33">
        <v>95</v>
      </c>
      <c r="E33">
        <v>115</v>
      </c>
      <c r="F33">
        <f>C33</f>
        <v>210</v>
      </c>
      <c r="G33">
        <f>SUM(C31:C33)</f>
        <v>1114</v>
      </c>
    </row>
    <row r="34" spans="1:7" x14ac:dyDescent="0.25">
      <c r="A34" s="3">
        <v>41583</v>
      </c>
      <c r="B34" s="2">
        <v>0.91666666666666663</v>
      </c>
      <c r="C34">
        <f>SUM(D34:E34)</f>
        <v>161</v>
      </c>
      <c r="D34">
        <v>79</v>
      </c>
      <c r="E34">
        <v>82</v>
      </c>
      <c r="F34">
        <f>C34</f>
        <v>161</v>
      </c>
      <c r="G34">
        <f>SUM(C32:C34)</f>
        <v>699</v>
      </c>
    </row>
    <row r="35" spans="1:7" x14ac:dyDescent="0.25">
      <c r="A35" s="3">
        <v>41583</v>
      </c>
      <c r="B35" s="2">
        <v>0.95833333333333337</v>
      </c>
      <c r="C35">
        <f>SUM(D35:E35)</f>
        <v>126</v>
      </c>
      <c r="D35">
        <v>64</v>
      </c>
      <c r="E35">
        <v>62</v>
      </c>
      <c r="F35">
        <f>C35</f>
        <v>126</v>
      </c>
      <c r="G35">
        <f>SUM(C33:C35)</f>
        <v>497</v>
      </c>
    </row>
    <row r="36" spans="1:7" x14ac:dyDescent="0.25">
      <c r="A36" s="3"/>
      <c r="B36" s="2"/>
      <c r="C36"/>
    </row>
    <row r="37" spans="1:7" x14ac:dyDescent="0.25">
      <c r="A37" s="3"/>
      <c r="B37" s="2"/>
      <c r="C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Vol45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2018-05-24T20:32:52Z</dcterms:created>
  <dcterms:modified xsi:type="dcterms:W3CDTF">2018-05-24T20:35:00Z</dcterms:modified>
</cp:coreProperties>
</file>