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C30" i="1" s="1"/>
  <c r="E30" i="1"/>
  <c r="D31" i="1"/>
  <c r="E31" i="1"/>
  <c r="D32" i="1"/>
  <c r="E32" i="1"/>
  <c r="D33" i="1"/>
  <c r="E33" i="1"/>
  <c r="D34" i="1"/>
  <c r="E34" i="1"/>
  <c r="C34" i="1" s="1"/>
  <c r="F34" i="1" s="1"/>
  <c r="D35" i="1"/>
  <c r="E35" i="1"/>
  <c r="C13" i="1" l="1"/>
  <c r="C28" i="1"/>
  <c r="C26" i="1"/>
  <c r="F26" i="1" s="1"/>
  <c r="C22" i="1"/>
  <c r="F22" i="1" s="1"/>
  <c r="C16" i="1"/>
  <c r="C14" i="1"/>
  <c r="C35" i="1"/>
  <c r="F35" i="1" s="1"/>
  <c r="C12" i="1"/>
  <c r="G14" i="1" s="1"/>
  <c r="C29" i="1"/>
  <c r="C25" i="1"/>
  <c r="C23" i="1"/>
  <c r="F23" i="1" s="1"/>
  <c r="C21" i="1"/>
  <c r="F21" i="1" s="1"/>
  <c r="C19" i="1"/>
  <c r="C32" i="1"/>
  <c r="F32" i="1" s="1"/>
  <c r="C18" i="1"/>
  <c r="G20" i="1" s="1"/>
  <c r="C33" i="1"/>
  <c r="G35" i="1" s="1"/>
  <c r="C31" i="1"/>
  <c r="C24" i="1"/>
  <c r="C17" i="1"/>
  <c r="G19" i="1" s="1"/>
  <c r="C15" i="1"/>
  <c r="F15" i="1" s="1"/>
  <c r="F4" i="1"/>
  <c r="C27" i="1"/>
  <c r="C20" i="1"/>
  <c r="F20" i="1" s="1"/>
  <c r="G22" i="1"/>
  <c r="F16" i="1"/>
  <c r="G18" i="1"/>
  <c r="F28" i="1"/>
  <c r="G30" i="1"/>
  <c r="G21" i="1"/>
  <c r="F19" i="1"/>
  <c r="G31" i="1"/>
  <c r="F29" i="1"/>
  <c r="F25" i="1"/>
  <c r="G33" i="1"/>
  <c r="G16" i="1"/>
  <c r="F30" i="1"/>
  <c r="F18" i="1"/>
  <c r="F14" i="1"/>
  <c r="F13" i="1"/>
  <c r="F3" i="1"/>
  <c r="F5" i="1" s="1"/>
  <c r="F12" i="1"/>
  <c r="F33" i="1" l="1"/>
  <c r="G17" i="1"/>
  <c r="G23" i="1"/>
  <c r="G28" i="1"/>
  <c r="G24" i="1"/>
  <c r="G27" i="1"/>
  <c r="F17" i="1"/>
  <c r="G26" i="1"/>
  <c r="G25" i="1"/>
  <c r="F27" i="1"/>
  <c r="G32" i="1"/>
  <c r="F24" i="1"/>
  <c r="G34" i="1"/>
  <c r="G29" i="1"/>
  <c r="F2" i="1"/>
  <c r="F6" i="1" s="1"/>
  <c r="G15" i="1"/>
  <c r="G2" i="1"/>
  <c r="G4" i="1" s="1"/>
  <c r="F31" i="1"/>
  <c r="G3" i="1"/>
  <c r="H2" i="1"/>
  <c r="H3" i="1" l="1"/>
  <c r="H4" i="1"/>
  <c r="G5" i="1"/>
  <c r="G6" i="1" s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<sst xmlns="http://schemas.openxmlformats.org/spreadsheetml/2006/main" count="34" uniqueCount="33">
  <si>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</si>
  <si>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</si>
  <si>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</si>
  <si>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WB</t>
  </si>
  <si>
    <t>Pk _3 _Hr</t>
  </si>
  <si>
    <t>Pk_Hr</t>
  </si>
  <si>
    <t>EB</t>
  </si>
  <si>
    <t>'NT-0213'</t>
  </si>
  <si>
    <t>'Counter #':</t>
  </si>
  <si>
    <t xml:space="preserve"> WA'</t>
  </si>
  <si>
    <t>'Tacoma</t>
  </si>
  <si>
    <t xml:space="preserve"> State':</t>
  </si>
  <si>
    <t>'City</t>
  </si>
  <si>
    <t>'S 56th Street w/o I-5 SB Ramps'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</si>
  <si>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</si>
  <si>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</si>
  <si>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</si>
  <si>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</si>
  <si>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</si>
  <si>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</si>
  <si>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</si>
  <si>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</si>
  <si>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</si>
  <si>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</si>
  <si>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</si>
  <si>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'13-192-22'</t>
  </si>
  <si>
    <t>Site Code:</t>
  </si>
  <si>
    <t>PM_Pk</t>
  </si>
  <si>
    <t>AM_Pk</t>
  </si>
  <si>
    <t>JNODE</t>
  </si>
  <si>
    <t>INODE</t>
  </si>
  <si>
    <t>'Loc 22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</si>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</sst>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444_CLA_EW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128</v>
          </cell>
        </row>
        <row r="19">
          <cell r="D19">
            <v>80</v>
          </cell>
        </row>
        <row r="20">
          <cell r="D20">
            <v>58</v>
          </cell>
        </row>
        <row r="21">
          <cell r="D21">
            <v>43</v>
          </cell>
        </row>
        <row r="22">
          <cell r="D22">
            <v>70</v>
          </cell>
        </row>
        <row r="23">
          <cell r="D23">
            <v>178</v>
          </cell>
        </row>
        <row r="24">
          <cell r="D24">
            <v>436</v>
          </cell>
        </row>
        <row r="25">
          <cell r="D25">
            <v>552</v>
          </cell>
        </row>
        <row r="26">
          <cell r="D26">
            <v>766</v>
          </cell>
        </row>
        <row r="27">
          <cell r="D27">
            <v>752</v>
          </cell>
        </row>
        <row r="28">
          <cell r="D28">
            <v>584</v>
          </cell>
        </row>
        <row r="29">
          <cell r="D29">
            <v>638</v>
          </cell>
        </row>
        <row r="30">
          <cell r="D30">
            <v>644</v>
          </cell>
        </row>
        <row r="31">
          <cell r="D31">
            <v>708</v>
          </cell>
        </row>
        <row r="32">
          <cell r="D32">
            <v>760</v>
          </cell>
        </row>
        <row r="33">
          <cell r="D33">
            <v>870</v>
          </cell>
        </row>
        <row r="34">
          <cell r="D34">
            <v>953</v>
          </cell>
        </row>
        <row r="35">
          <cell r="D35">
            <v>907</v>
          </cell>
        </row>
        <row r="36">
          <cell r="D36">
            <v>860</v>
          </cell>
        </row>
        <row r="37">
          <cell r="D37">
            <v>610</v>
          </cell>
        </row>
        <row r="38">
          <cell r="D38">
            <v>415</v>
          </cell>
        </row>
        <row r="39">
          <cell r="D39">
            <v>346</v>
          </cell>
        </row>
        <row r="40">
          <cell r="D40">
            <v>292</v>
          </cell>
        </row>
        <row r="41">
          <cell r="D41">
            <v>216</v>
          </cell>
        </row>
        <row r="47">
          <cell r="D47">
            <v>176</v>
          </cell>
        </row>
        <row r="48">
          <cell r="D48">
            <v>106</v>
          </cell>
        </row>
        <row r="49">
          <cell r="D49">
            <v>76</v>
          </cell>
        </row>
        <row r="50">
          <cell r="D50">
            <v>56</v>
          </cell>
        </row>
        <row r="51">
          <cell r="D51">
            <v>48</v>
          </cell>
        </row>
        <row r="52">
          <cell r="D52">
            <v>95</v>
          </cell>
        </row>
        <row r="53">
          <cell r="D53">
            <v>186</v>
          </cell>
        </row>
        <row r="54">
          <cell r="D54">
            <v>365</v>
          </cell>
        </row>
        <row r="55">
          <cell r="D55">
            <v>644</v>
          </cell>
        </row>
        <row r="56">
          <cell r="D56">
            <v>702</v>
          </cell>
        </row>
        <row r="57">
          <cell r="D57">
            <v>603</v>
          </cell>
        </row>
        <row r="58">
          <cell r="D58">
            <v>529</v>
          </cell>
        </row>
        <row r="59">
          <cell r="D59">
            <v>581</v>
          </cell>
        </row>
        <row r="60">
          <cell r="D60">
            <v>667</v>
          </cell>
        </row>
        <row r="61">
          <cell r="D61">
            <v>685</v>
          </cell>
        </row>
        <row r="62">
          <cell r="D62">
            <v>698</v>
          </cell>
        </row>
        <row r="63">
          <cell r="D63">
            <v>856</v>
          </cell>
        </row>
        <row r="64">
          <cell r="D64">
            <v>899</v>
          </cell>
        </row>
        <row r="65">
          <cell r="D65">
            <v>944</v>
          </cell>
        </row>
        <row r="66">
          <cell r="D66">
            <v>757</v>
          </cell>
        </row>
        <row r="67">
          <cell r="D67">
            <v>523</v>
          </cell>
        </row>
        <row r="68">
          <cell r="D68">
            <v>392</v>
          </cell>
        </row>
        <row r="69">
          <cell r="D69">
            <v>345</v>
          </cell>
        </row>
        <row r="70">
          <cell r="D70">
            <v>231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sqref="A1:C9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18298</v>
      </c>
      <c r="E2">
        <v>15160</v>
      </c>
      <c r="F2">
        <f>SUM(C12:C36)</f>
        <v>23030</v>
      </c>
      <c r="G2">
        <f>MAX(F18:F21)</f>
        <v>1454</v>
      </c>
      <c r="H2">
        <f>MAX(F27:F30)</f>
        <v>1809</v>
      </c>
    </row>
    <row r="3" spans="1:10" x14ac:dyDescent="0.25">
      <c r="A3" t="s">
        <v>24</v>
      </c>
      <c r="B3" s="3">
        <v>41583</v>
      </c>
      <c r="C3"/>
      <c r="F3" s="4">
        <f>SUM(D12:D107)</f>
        <v>11866</v>
      </c>
      <c r="G3">
        <f>INDEX(D18:D21,MATCH(G2,F18:F21,0))</f>
        <v>752</v>
      </c>
      <c r="H3">
        <f>INDEX(D27:D30,MATCH(H2,F27:F30,0))</f>
        <v>953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11164</v>
      </c>
      <c r="G4">
        <f>INDEX(E18:E21,MATCH(G2,F18:F21,0))</f>
        <v>702</v>
      </c>
      <c r="H4">
        <f>INDEX(E27:E30,MATCH(H2,F27:F30,0))</f>
        <v>856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23030</v>
      </c>
      <c r="G5">
        <f>SUM(G3:G4)</f>
        <v>1454</v>
      </c>
      <c r="H5">
        <f>SUM(H3:H4)</f>
        <v>1809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41583</v>
      </c>
      <c r="B12" s="2">
        <v>0</v>
      </c>
      <c r="C12">
        <f>SUM(D12:E12)</f>
        <v>304</v>
      </c>
      <c r="D12">
        <f>[1]Sheet1!D18</f>
        <v>128</v>
      </c>
      <c r="E12">
        <f>[1]Sheet1!D47</f>
        <v>176</v>
      </c>
      <c r="F12">
        <f>C12</f>
        <v>304</v>
      </c>
    </row>
    <row r="13" spans="1:10" x14ac:dyDescent="0.25">
      <c r="A13" s="3">
        <v>41583</v>
      </c>
      <c r="B13" s="2">
        <v>4.1666666666666664E-2</v>
      </c>
      <c r="C13">
        <f>SUM(D13:E13)</f>
        <v>186</v>
      </c>
      <c r="D13">
        <f>[1]Sheet1!D19</f>
        <v>80</v>
      </c>
      <c r="E13">
        <f>[1]Sheet1!D48</f>
        <v>106</v>
      </c>
      <c r="F13">
        <f>C13</f>
        <v>186</v>
      </c>
    </row>
    <row r="14" spans="1:10" x14ac:dyDescent="0.25">
      <c r="A14" s="3">
        <v>41583</v>
      </c>
      <c r="B14" s="2">
        <v>8.3333333333333329E-2</v>
      </c>
      <c r="C14">
        <f>SUM(D14:E14)</f>
        <v>134</v>
      </c>
      <c r="D14">
        <f>[1]Sheet1!D20</f>
        <v>58</v>
      </c>
      <c r="E14">
        <f>[1]Sheet1!D49</f>
        <v>76</v>
      </c>
      <c r="F14">
        <f>C14</f>
        <v>134</v>
      </c>
      <c r="G14">
        <f>SUM(C12:C14)</f>
        <v>624</v>
      </c>
    </row>
    <row r="15" spans="1:10" x14ac:dyDescent="0.25">
      <c r="A15" s="3">
        <v>41583</v>
      </c>
      <c r="B15" s="2">
        <v>0.125</v>
      </c>
      <c r="C15">
        <f>SUM(D15:E15)</f>
        <v>99</v>
      </c>
      <c r="D15">
        <f>[1]Sheet1!D21</f>
        <v>43</v>
      </c>
      <c r="E15">
        <f>[1]Sheet1!D50</f>
        <v>56</v>
      </c>
      <c r="F15">
        <f>C15</f>
        <v>99</v>
      </c>
      <c r="G15">
        <f>SUM(C13:C15)</f>
        <v>419</v>
      </c>
    </row>
    <row r="16" spans="1:10" x14ac:dyDescent="0.25">
      <c r="A16" s="3">
        <v>41583</v>
      </c>
      <c r="B16" s="2">
        <v>0.16666666666666666</v>
      </c>
      <c r="C16">
        <f>SUM(D16:E16)</f>
        <v>118</v>
      </c>
      <c r="D16">
        <f>[1]Sheet1!D22</f>
        <v>70</v>
      </c>
      <c r="E16">
        <f>[1]Sheet1!D51</f>
        <v>48</v>
      </c>
      <c r="F16">
        <f>C16</f>
        <v>118</v>
      </c>
      <c r="G16">
        <f>SUM(C14:C16)</f>
        <v>351</v>
      </c>
    </row>
    <row r="17" spans="1:7" x14ac:dyDescent="0.25">
      <c r="A17" s="3">
        <v>41583</v>
      </c>
      <c r="B17" s="2">
        <v>0.20833333333333334</v>
      </c>
      <c r="C17">
        <f>SUM(D17:E17)</f>
        <v>273</v>
      </c>
      <c r="D17">
        <f>[1]Sheet1!D23</f>
        <v>178</v>
      </c>
      <c r="E17">
        <f>[1]Sheet1!D52</f>
        <v>95</v>
      </c>
      <c r="F17">
        <f>C17</f>
        <v>273</v>
      </c>
      <c r="G17">
        <f>SUM(C15:C17)</f>
        <v>490</v>
      </c>
    </row>
    <row r="18" spans="1:7" x14ac:dyDescent="0.25">
      <c r="A18" s="3">
        <v>41583</v>
      </c>
      <c r="B18" s="2">
        <v>0.25</v>
      </c>
      <c r="C18">
        <f>SUM(D18:E18)</f>
        <v>622</v>
      </c>
      <c r="D18">
        <f>[1]Sheet1!D24</f>
        <v>436</v>
      </c>
      <c r="E18">
        <f>[1]Sheet1!D53</f>
        <v>186</v>
      </c>
      <c r="F18">
        <f>C18</f>
        <v>622</v>
      </c>
      <c r="G18">
        <f>SUM(C16:C18)</f>
        <v>1013</v>
      </c>
    </row>
    <row r="19" spans="1:7" x14ac:dyDescent="0.25">
      <c r="A19" s="3">
        <v>41583</v>
      </c>
      <c r="B19" s="2">
        <v>0.29166666666666669</v>
      </c>
      <c r="C19">
        <f>SUM(D19:E19)</f>
        <v>917</v>
      </c>
      <c r="D19">
        <f>[1]Sheet1!D25</f>
        <v>552</v>
      </c>
      <c r="E19">
        <f>[1]Sheet1!D54</f>
        <v>365</v>
      </c>
      <c r="F19">
        <f>C19</f>
        <v>917</v>
      </c>
      <c r="G19">
        <f>SUM(C17:C19)</f>
        <v>1812</v>
      </c>
    </row>
    <row r="20" spans="1:7" x14ac:dyDescent="0.25">
      <c r="A20" s="3">
        <v>41583</v>
      </c>
      <c r="B20" s="2">
        <v>0.33333333333333331</v>
      </c>
      <c r="C20">
        <f>SUM(D20:E20)</f>
        <v>1410</v>
      </c>
      <c r="D20">
        <f>[1]Sheet1!D26</f>
        <v>766</v>
      </c>
      <c r="E20">
        <f>[1]Sheet1!D55</f>
        <v>644</v>
      </c>
      <c r="F20">
        <f>C20</f>
        <v>1410</v>
      </c>
      <c r="G20">
        <f>SUM(C18:C20)</f>
        <v>2949</v>
      </c>
    </row>
    <row r="21" spans="1:7" x14ac:dyDescent="0.25">
      <c r="A21" s="3">
        <v>41583</v>
      </c>
      <c r="B21" s="2">
        <v>0.375</v>
      </c>
      <c r="C21">
        <f>SUM(D21:E21)</f>
        <v>1454</v>
      </c>
      <c r="D21">
        <f>[1]Sheet1!D27</f>
        <v>752</v>
      </c>
      <c r="E21">
        <f>[1]Sheet1!D56</f>
        <v>702</v>
      </c>
      <c r="F21">
        <f>C21</f>
        <v>1454</v>
      </c>
      <c r="G21">
        <f>SUM(C19:C21)</f>
        <v>3781</v>
      </c>
    </row>
    <row r="22" spans="1:7" x14ac:dyDescent="0.25">
      <c r="A22" s="3">
        <v>41583</v>
      </c>
      <c r="B22" s="2">
        <v>0.41666666666666669</v>
      </c>
      <c r="C22">
        <f>SUM(D22:E22)</f>
        <v>1187</v>
      </c>
      <c r="D22">
        <f>[1]Sheet1!D28</f>
        <v>584</v>
      </c>
      <c r="E22">
        <f>[1]Sheet1!D57</f>
        <v>603</v>
      </c>
      <c r="F22">
        <f>C22</f>
        <v>1187</v>
      </c>
      <c r="G22">
        <f>SUM(C20:C22)</f>
        <v>4051</v>
      </c>
    </row>
    <row r="23" spans="1:7" x14ac:dyDescent="0.25">
      <c r="A23" s="3">
        <v>41583</v>
      </c>
      <c r="B23" s="2">
        <v>0.45833333333333331</v>
      </c>
      <c r="C23">
        <f>SUM(D23:E23)</f>
        <v>1167</v>
      </c>
      <c r="D23">
        <f>[1]Sheet1!D29</f>
        <v>638</v>
      </c>
      <c r="E23">
        <f>[1]Sheet1!D58</f>
        <v>529</v>
      </c>
      <c r="F23">
        <f>C23</f>
        <v>1167</v>
      </c>
      <c r="G23">
        <f>SUM(C21:C23)</f>
        <v>3808</v>
      </c>
    </row>
    <row r="24" spans="1:7" x14ac:dyDescent="0.25">
      <c r="A24" s="3">
        <v>41583</v>
      </c>
      <c r="B24" s="2">
        <v>0.5</v>
      </c>
      <c r="C24">
        <f>SUM(D24:E24)</f>
        <v>1225</v>
      </c>
      <c r="D24">
        <f>[1]Sheet1!D30</f>
        <v>644</v>
      </c>
      <c r="E24">
        <f>[1]Sheet1!D59</f>
        <v>581</v>
      </c>
      <c r="F24">
        <f>C24</f>
        <v>1225</v>
      </c>
      <c r="G24">
        <f>SUM(C22:C24)</f>
        <v>3579</v>
      </c>
    </row>
    <row r="25" spans="1:7" x14ac:dyDescent="0.25">
      <c r="A25" s="3">
        <v>41583</v>
      </c>
      <c r="B25" s="2">
        <v>0.54166666666666663</v>
      </c>
      <c r="C25">
        <f>SUM(D25:E25)</f>
        <v>1375</v>
      </c>
      <c r="D25">
        <f>[1]Sheet1!D31</f>
        <v>708</v>
      </c>
      <c r="E25">
        <f>[1]Sheet1!D60</f>
        <v>667</v>
      </c>
      <c r="F25">
        <f>C25</f>
        <v>1375</v>
      </c>
      <c r="G25">
        <f>SUM(C23:C25)</f>
        <v>3767</v>
      </c>
    </row>
    <row r="26" spans="1:7" x14ac:dyDescent="0.25">
      <c r="A26" s="3">
        <v>41583</v>
      </c>
      <c r="B26" s="2">
        <v>0.58333333333333337</v>
      </c>
      <c r="C26">
        <f>SUM(D26:E26)</f>
        <v>1445</v>
      </c>
      <c r="D26">
        <f>[1]Sheet1!D32</f>
        <v>760</v>
      </c>
      <c r="E26">
        <f>[1]Sheet1!D61</f>
        <v>685</v>
      </c>
      <c r="F26">
        <f>C26</f>
        <v>1445</v>
      </c>
      <c r="G26">
        <f>SUM(C24:C26)</f>
        <v>4045</v>
      </c>
    </row>
    <row r="27" spans="1:7" x14ac:dyDescent="0.25">
      <c r="A27" s="3">
        <v>41583</v>
      </c>
      <c r="B27" s="2">
        <v>0.625</v>
      </c>
      <c r="C27">
        <f>SUM(D27:E27)</f>
        <v>1568</v>
      </c>
      <c r="D27">
        <f>[1]Sheet1!D33</f>
        <v>870</v>
      </c>
      <c r="E27">
        <f>[1]Sheet1!D62</f>
        <v>698</v>
      </c>
      <c r="F27">
        <f>C27</f>
        <v>1568</v>
      </c>
      <c r="G27">
        <f>SUM(C25:C27)</f>
        <v>4388</v>
      </c>
    </row>
    <row r="28" spans="1:7" x14ac:dyDescent="0.25">
      <c r="A28" s="3">
        <v>41583</v>
      </c>
      <c r="B28" s="2">
        <v>0.66666666666666663</v>
      </c>
      <c r="C28">
        <f>SUM(D28:E28)</f>
        <v>1809</v>
      </c>
      <c r="D28">
        <f>[1]Sheet1!D34</f>
        <v>953</v>
      </c>
      <c r="E28">
        <f>[1]Sheet1!D63</f>
        <v>856</v>
      </c>
      <c r="F28">
        <f>C28</f>
        <v>1809</v>
      </c>
      <c r="G28">
        <f>SUM(C26:C28)</f>
        <v>4822</v>
      </c>
    </row>
    <row r="29" spans="1:7" x14ac:dyDescent="0.25">
      <c r="A29" s="3">
        <v>41583</v>
      </c>
      <c r="B29" s="2">
        <v>0.70833333333333337</v>
      </c>
      <c r="C29">
        <f>SUM(D29:E29)</f>
        <v>1806</v>
      </c>
      <c r="D29">
        <f>[1]Sheet1!D35</f>
        <v>907</v>
      </c>
      <c r="E29">
        <f>[1]Sheet1!D64</f>
        <v>899</v>
      </c>
      <c r="F29">
        <f>C29</f>
        <v>1806</v>
      </c>
      <c r="G29">
        <f>SUM(C27:C29)</f>
        <v>5183</v>
      </c>
    </row>
    <row r="30" spans="1:7" x14ac:dyDescent="0.25">
      <c r="A30" s="3">
        <v>41583</v>
      </c>
      <c r="B30" s="2">
        <v>0.75</v>
      </c>
      <c r="C30">
        <f>SUM(D30:E30)</f>
        <v>1804</v>
      </c>
      <c r="D30">
        <f>[1]Sheet1!D36</f>
        <v>860</v>
      </c>
      <c r="E30">
        <f>[1]Sheet1!D65</f>
        <v>944</v>
      </c>
      <c r="F30">
        <f>C30</f>
        <v>1804</v>
      </c>
      <c r="G30">
        <f>SUM(C28:C30)</f>
        <v>5419</v>
      </c>
    </row>
    <row r="31" spans="1:7" x14ac:dyDescent="0.25">
      <c r="A31" s="3">
        <v>41583</v>
      </c>
      <c r="B31" s="2">
        <v>0.79166666666666663</v>
      </c>
      <c r="C31">
        <f>SUM(D31:E31)</f>
        <v>1367</v>
      </c>
      <c r="D31">
        <f>[1]Sheet1!D37</f>
        <v>610</v>
      </c>
      <c r="E31">
        <f>[1]Sheet1!D66</f>
        <v>757</v>
      </c>
      <c r="F31">
        <f>C31</f>
        <v>1367</v>
      </c>
      <c r="G31">
        <f>SUM(C29:C31)</f>
        <v>4977</v>
      </c>
    </row>
    <row r="32" spans="1:7" x14ac:dyDescent="0.25">
      <c r="A32" s="3">
        <v>41583</v>
      </c>
      <c r="B32" s="2">
        <v>0.83333333333333337</v>
      </c>
      <c r="C32">
        <f>SUM(D32:E32)</f>
        <v>938</v>
      </c>
      <c r="D32">
        <f>[1]Sheet1!D38</f>
        <v>415</v>
      </c>
      <c r="E32">
        <f>[1]Sheet1!D67</f>
        <v>523</v>
      </c>
      <c r="F32">
        <f>C32</f>
        <v>938</v>
      </c>
      <c r="G32">
        <f>SUM(C30:C32)</f>
        <v>4109</v>
      </c>
    </row>
    <row r="33" spans="1:7" x14ac:dyDescent="0.25">
      <c r="A33" s="3">
        <v>41583</v>
      </c>
      <c r="B33" s="2">
        <v>0.875</v>
      </c>
      <c r="C33">
        <f>SUM(D33:E33)</f>
        <v>738</v>
      </c>
      <c r="D33">
        <f>[1]Sheet1!D39</f>
        <v>346</v>
      </c>
      <c r="E33">
        <f>[1]Sheet1!D68</f>
        <v>392</v>
      </c>
      <c r="F33">
        <f>C33</f>
        <v>738</v>
      </c>
      <c r="G33">
        <f>SUM(C31:C33)</f>
        <v>3043</v>
      </c>
    </row>
    <row r="34" spans="1:7" x14ac:dyDescent="0.25">
      <c r="A34" s="3">
        <v>41583</v>
      </c>
      <c r="B34" s="2">
        <v>0.91666666666666663</v>
      </c>
      <c r="C34">
        <f>SUM(D34:E34)</f>
        <v>637</v>
      </c>
      <c r="D34">
        <f>[1]Sheet1!D40</f>
        <v>292</v>
      </c>
      <c r="E34">
        <f>[1]Sheet1!D69</f>
        <v>345</v>
      </c>
      <c r="F34">
        <f>C34</f>
        <v>637</v>
      </c>
      <c r="G34">
        <f>SUM(C32:C34)</f>
        <v>2313</v>
      </c>
    </row>
    <row r="35" spans="1:7" x14ac:dyDescent="0.25">
      <c r="A35" s="3">
        <v>41583</v>
      </c>
      <c r="B35" s="2">
        <v>0.95833333333333337</v>
      </c>
      <c r="C35">
        <f>SUM(D35:E35)</f>
        <v>447</v>
      </c>
      <c r="D35">
        <f>[1]Sheet1!D41</f>
        <v>216</v>
      </c>
      <c r="E35">
        <f>[1]Sheet1!D70</f>
        <v>231</v>
      </c>
      <c r="F35">
        <f>C35</f>
        <v>447</v>
      </c>
      <c r="G35">
        <f>SUM(C33:C35)</f>
        <v>1822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2018-05-24T17:56:42Z</dcterms:created>
  <dcterms:modified xsi:type="dcterms:W3CDTF">2018-05-24T17:59:06Z</dcterms:modified>
</cp:coreProperties>
</file>